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IV-H" sheetId="1" state="visible" r:id="rId3"/>
    <sheet name="BEN_AT" sheetId="2" state="hidden" r:id="rId4"/>
    <sheet name="BEN_AMO" sheetId="3" state="hidden" r:id="rId5"/>
    <sheet name="BEN_APE" sheetId="4" state="hidden" r:id="rId6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<sst xmlns="http://schemas.openxmlformats.org/spreadsheetml/2006/main" count="201" uniqueCount="98">
  <si>
    <t xml:space="preserve">PODER JUDICIÁRIO</t>
  </si>
  <si>
    <t xml:space="preserve">ÓRGÃO:</t>
  </si>
  <si>
    <t xml:space="preserve">JUSTIÇA ELEITORAL</t>
  </si>
  <si>
    <t xml:space="preserve">UNIDADE:</t>
  </si>
  <si>
    <t xml:space="preserve">TRE-RN</t>
  </si>
  <si>
    <t xml:space="preserve">DATA DE REFERÊNCIA:</t>
  </si>
  <si>
    <t xml:space="preserve">OUTUBRO</t>
  </si>
  <si>
    <t xml:space="preserve">2025</t>
  </si>
  <si>
    <t xml:space="preserve"> RESOLUÇÃO 102 CNJ - ANEXO IV- QUANTITATIVO DE CARGOS E FUNÇÕES</t>
  </si>
  <si>
    <t xml:space="preserve">h) Quantitativos de beneficiários e dependentes de benefícios assistenciais</t>
  </si>
  <si>
    <t xml:space="preserve">UNIDADE ORÇAMENTÁRIA</t>
  </si>
  <si>
    <t xml:space="preserve">QUANTIDADE</t>
  </si>
  <si>
    <t xml:space="preserve">CÓDIGO</t>
  </si>
  <si>
    <t xml:space="preserve">DESCRIÇÃO</t>
  </si>
  <si>
    <t xml:space="preserve">AUXÍLIO- 
ALIMENTAÇÃO</t>
  </si>
  <si>
    <t xml:space="preserve">ASSISTÊNCIA 
PRÉ-ESCOLAR</t>
  </si>
  <si>
    <t xml:space="preserve">AUXÍLIO-
TRANSPORTE</t>
  </si>
  <si>
    <t xml:space="preserve">EXAMES 
PERIÓDICOS</t>
  </si>
  <si>
    <t xml:space="preserve">ASSISTÊNCIA MÉDICA E ODONTOLÓGICA</t>
  </si>
  <si>
    <t xml:space="preserve">TITULARES</t>
  </si>
  <si>
    <t xml:space="preserve">DEPENDENTES</t>
  </si>
  <si>
    <t xml:space="preserve">TOTAL</t>
  </si>
  <si>
    <t xml:space="preserve">14120</t>
  </si>
  <si>
    <r>
      <rPr>
        <b val="true"/>
        <sz val="16"/>
        <color rgb="FF000000"/>
        <rFont val="Arial"/>
        <family val="0"/>
        <charset val="1"/>
      </rPr>
      <t xml:space="preserve"> Descrição do ato legal que define os valores unitários (</t>
    </r>
    <r>
      <rPr>
        <b val="true"/>
        <i val="true"/>
        <sz val="16"/>
        <color rgb="FF000000"/>
        <rFont val="Arial"/>
        <family val="0"/>
        <charset val="1"/>
      </rPr>
      <t xml:space="preserve">per capita</t>
    </r>
    <r>
      <rPr>
        <b val="true"/>
        <sz val="16"/>
        <color rgb="FF000000"/>
        <rFont val="Arial"/>
        <family val="0"/>
        <charset val="1"/>
      </rPr>
      <t xml:space="preserve">) dos benefícios assistenciais:</t>
    </r>
  </si>
  <si>
    <t xml:space="preserve">BENEFÍCIO</t>
  </si>
  <si>
    <t xml:space="preserve">VALOR PER
CAPITA (R$ 1,00)</t>
  </si>
  <si>
    <t xml:space="preserve">DESCRIÇÃO DA LEGISLAÇÃO</t>
  </si>
  <si>
    <t xml:space="preserve">AUXÍLIO-ALIMENTAÇÃO</t>
  </si>
  <si>
    <t xml:space="preserve">Portaria Conjunta CNJ nº 3-2025, de 17.3.2025 (R$1.784,42)</t>
  </si>
  <si>
    <t xml:space="preserve">ASSISTÊNCIA PRÉ-ESCOLAR</t>
  </si>
  <si>
    <t xml:space="preserve">Portaria Conjunta CNJ nº 2-2025, de 29.1.2025 (R$1.235,77)</t>
  </si>
  <si>
    <t xml:space="preserve">AUXÍLIO-TRANSPORTE¹</t>
  </si>
  <si>
    <t xml:space="preserve">NÃO HÁ</t>
  </si>
  <si>
    <t xml:space="preserve">EXAMES PERIÓDICOS</t>
  </si>
  <si>
    <t xml:space="preserve">NÃO SE APLICA</t>
  </si>
  <si>
    <t xml:space="preserve">NÃO SE APLICA.</t>
  </si>
  <si>
    <t xml:space="preserve">ASSISTÊNCIA MÉDICA E ODONTOLÓGICA - PARTICIPAÇÃO UNIÃO</t>
  </si>
  <si>
    <t xml:space="preserve">Nota:</t>
  </si>
  <si>
    <r>
      <rPr>
        <b val="true"/>
        <sz val="12"/>
        <color rgb="FF000000"/>
        <rFont val="Arial"/>
        <family val="0"/>
        <charset val="1"/>
      </rPr>
      <t xml:space="preserve">1)</t>
    </r>
    <r>
      <rPr>
        <sz val="12"/>
        <color rgb="FF000000"/>
        <rFont val="Arial"/>
        <family val="0"/>
        <charset val="1"/>
      </rPr>
      <t xml:space="preserve"> Para o Auxílio-transporte utiliza-se o valor médio realizado no âmbito da Justiça Eleitoral, considerado o valor total executado até a data de referência pelo total de beneficiários de auxílio-transporte dessa Justiça Especializada, apurado pela Setorial.</t>
    </r>
  </si>
  <si>
    <t xml:space="preserve">TIPO DE BENEFÍCIO:  AUXÍLIO TRANSPORTE</t>
  </si>
  <si>
    <t xml:space="preserve">AUXÍLIO-TRANSPORTE AOS SERVIDORES CIVIS, EMPREGADOS E MILITARES</t>
  </si>
  <si>
    <t xml:space="preserve">MÊS BASE:</t>
  </si>
  <si>
    <t xml:space="preserve">AGOSTO</t>
  </si>
  <si>
    <t xml:space="preserve">MÊS</t>
  </si>
  <si>
    <t xml:space="preserve">QUANTIDADE FÍSICA DE BENEFICIÁRIOS</t>
  </si>
  <si>
    <t xml:space="preserve">DETALHAMENTO QUANTITATIVO DE BENEFICIÁRIOS</t>
  </si>
  <si>
    <t xml:space="preserve">ATO NORMATIVO QUE REGULAMENTA 
A CONCESSÃO DO BENEFÍCIO
Versão JAN2025</t>
  </si>
  <si>
    <t xml:space="preserve">JUSTIFICATIVAS DAS VARIAÇÕES MENSAIS E OBSERVAÇÕES</t>
  </si>
  <si>
    <t xml:space="preserve">ATO NORMATIVO QUE REGULAMENTA 
A CONCESSÃO DO BENEFÍCIO</t>
  </si>
  <si>
    <t xml:space="preserve">MOVIMENTAÇÃO DE BENEFICIÁRIOS</t>
  </si>
  <si>
    <t xml:space="preserve">BENEFICIÁRIOS DE SERVIDORES ATIVOS</t>
  </si>
  <si>
    <t xml:space="preserve">BENEFICIÁRIOS DE SERVIDORES INATIVOS 
(APOSENTADOS E PENSIONISTAS)</t>
  </si>
  <si>
    <t xml:space="preserve">TOTAL
ATIVOS E INATIVOS</t>
  </si>
  <si>
    <t xml:space="preserve">QUANT TOTAL
INÍCIO DO MÊS</t>
  </si>
  <si>
    <t xml:space="preserve">ENTRADAS</t>
  </si>
  <si>
    <t xml:space="preserve">SAÍDAS</t>
  </si>
  <si>
    <t xml:space="preserve">QUANT TOTAL
FINAL DO MÊS</t>
  </si>
  <si>
    <t xml:space="preserve">TOTAL
ATIVOS</t>
  </si>
  <si>
    <t xml:space="preserve">APOSENTADOS</t>
  </si>
  <si>
    <t xml:space="preserve">PENSIONISTAS</t>
  </si>
  <si>
    <t xml:space="preserve">SUBTOTAL</t>
  </si>
  <si>
    <t xml:space="preserve">DEPENDENTES DE
APOSENTADOS</t>
  </si>
  <si>
    <t xml:space="preserve">TOTAL
INATIVOS</t>
  </si>
  <si>
    <t xml:space="preserve">JAN</t>
  </si>
  <si>
    <t xml:space="preserve"> Resolução TSE nº 22.697/2008, alterada pela Resolução TSE nº 23.055/2009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</si>
  <si>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</si>
  <si>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</si>
  <si>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</si>
  <si>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</si>
  <si>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</si>
  <si>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</si>
  <si>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</si>
  <si>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</si>
  <si>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</si>
  <si>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</si>
  <si>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</si>
  <si>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t xml:space="preserve">TIPO DE BENEFÍCIO: ASSISTÊNCIA MÉDICA E ODONTOLÓGICA</t>
  </si>
  <si>
    <t xml:space="preserve">ASSISTÊNCIA MÉDICA E ODONTOLÓGICA AOS SERVIDORES CIVIS, EMPREGADOS, MILITARES E SEUS DEPENDENTES</t>
  </si>
  <si>
    <t xml:space="preserve">Resolução nº 23/2006 - TRE-RN e alterações posteriores</t>
  </si>
  <si>
    <t xml:space="preserve">05 (cinco) Entradas: 02 (dois titulares) e 03(três) dependentes
03 (três) Saídas : 01 (um) titular e 02(dois) dependentes</t>
  </si>
  <si>
    <t xml:space="preserve">04 (quatro) Entradas: 01(um titular servidor efetivo) e 03 (três dependentes); 
07 (sete) Saídas: 02(dois) titulares servidores e 05 (cinco) dependentes.</t>
  </si>
  <si>
    <t xml:space="preserve">Entradas: 08 (oito), sendo 03(três) titulares e 05 (cinco) dependentes
Saídas (02(duas): sendo 01 (um) titular e 01(um) dependente.</t>
  </si>
  <si>
    <t xml:space="preserve">Entradas: 07 (sete), sendo 02 - dois titulares efetivos e 05- cinco dependentes
Saídas 02, um titular efetivo e uma dependente</t>
  </si>
  <si>
    <t xml:space="preserve">Entradas: 02 (dois) servidores titulares efetivos e 04 (quatro) dependentes</t>
  </si>
  <si>
    <t xml:space="preserve">Entradas 06 (seis): 
02 dois titulares efetivos e 04 (quatro) dependentes, sendo 02(dois) de efetivos e 02 (dois) de requisitados
Saídas 06(seis): 
03(três titulares, 01(um) requisitado e 02 (dois) inativos e 03 (três) dependentes, sendo 01 dependente de Inativo e 02 dependentes de servidores do quadro
</t>
  </si>
  <si>
    <t xml:space="preserve">Entradas: 12(doze)
02(dois) titulares, requisitados com FC
10(dez dependentes): 04 depentes de requisitados com FC e 06 de efetivos.
Saídas: 04
02(dois) titulares: sendo 01 aposentado e 01 requisitado efetivo com FC
02(dois) dependentes: sendo 01 pensionista e 01 dependente de servidor efetivo
</t>
  </si>
  <si>
    <t xml:space="preserve">Entradas: 05 (cinco)
03 (três) - dependentes de servidores efetivos
02 (dois) - titulares requisitado com FC
Saídas: 01 (um) dependente de servidor efetivo</t>
  </si>
  <si>
    <t xml:space="preserve">TIPO DE BENEFÍCIO:  ASSISTÊNCIA PRÉ-ESCOLAR</t>
  </si>
  <si>
    <t xml:space="preserve">ASSISTÊNCIA PRÉ-ESCOLAR AOS DEPENDENTES DOS SERVIDORES CIVIS, EMPREGADOS E MILITARES</t>
  </si>
  <si>
    <t xml:space="preserve"> Resolução TSE nº 23.116/2009, alterada pela Resolução TSE nº 23.645/2021 . A Portaria TSE nº  42/2024 fixou o valor atual</t>
  </si>
  <si>
    <t xml:space="preserve">Entrada de um dependente de servidor redistribuído</t>
  </si>
  <si>
    <t xml:space="preserve">Entradas: 02 (dois) dependentes de servidores efetivos
Saídas 01(um) dependente de servidor efetivo por idade limite</t>
  </si>
  <si>
    <t xml:space="preserve">Saídas: 01 (uma) dependente de servidor efetivo por idade</t>
  </si>
  <si>
    <t xml:space="preserve">Entrada: 01 (um) dependente de servidor efetivo
Saída 01 (um) dependente de servidor requisitado com FC</t>
  </si>
  <si>
    <t xml:space="preserve">Entradas: 03 (três) dependentes de servidores efetivos e cedidos com FC
Saídas 01(um) dependente de servidor efetivo por limite de idade</t>
  </si>
  <si>
    <t xml:space="preserve">Entradas 06 (seis): 01 dependente de servidor efetivo e 05 dependentes de requisitados com FC/CJ
Saídas 07 (sete): 01 dependente de servidor efetivo e 06 - seis dependentes de cedidos/requsitados com FC/CJ</t>
  </si>
  <si>
    <t xml:space="preserve">Entradas: 03 (três): 
02 (dois) dependentes de servidores do quadro e 01(um) dependente de requisitado federal.
Saídas 03(três): 01 (um) dependente de servidor do quadro e 02(dois) dependentes de requisitados federais.</t>
  </si>
  <si>
    <t xml:space="preserve">Entradas: 01 (um) dependente de requisitado federal;
Saídas 04(quatro) dependentes: 
01(uma) por idade limite de servidora efetiva; e
03 (três) retorno ao órgão de origem de requisitado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</si>
</sst>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_(* #,##0_);_(* \(#,##0\);_(* \-??_);_(@_)"/>
    <numFmt numFmtId="167" formatCode="_(* #,##0.00_);_(* \(#,##0.00\);_(* \-??_);_(@_)"/>
    <numFmt numFmtId="168" formatCode="_-* #,##0_-;\-* #,##0_-;_-* \-??_-;_-@_-"/>
    <numFmt numFmtId="169" formatCode="#,##0.00"/>
    <numFmt numFmtId="170" formatCode="_-* #,##0_-;\-* #,##0_-;_-* \-_-;_-@_-"/>
  </numFmts>
  <fonts count="1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00"/>
      <name val="Arial"/>
      <family val="0"/>
      <charset val="1"/>
    </font>
    <font>
      <b val="true"/>
      <sz val="18"/>
      <color rgb="FF000000"/>
      <name val="Arial"/>
      <family val="0"/>
      <charset val="1"/>
    </font>
    <font>
      <sz val="16"/>
      <color rgb="FF000000"/>
      <name val="Arial"/>
      <family val="0"/>
      <charset val="1"/>
    </font>
    <font>
      <b val="true"/>
      <sz val="16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sz val="12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i val="true"/>
      <sz val="16"/>
      <color rgb="FF000000"/>
      <name val="Arial"/>
      <family val="0"/>
      <charset val="1"/>
    </font>
    <font>
      <sz val="10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A3C0A"/>
        <bgColor rgb="FF333300"/>
      </patternFill>
    </fill>
    <fill>
      <patternFill patternType="solid">
        <fgColor rgb="FFFFFFFF"/>
        <bgColor rgb="FFFFFFCC"/>
      </patternFill>
    </fill>
    <fill>
      <patternFill patternType="solid">
        <fgColor rgb="FFD8D8D8"/>
        <bgColor rgb="FFC0C0C0"/>
      </patternFill>
    </fill>
    <fill>
      <patternFill patternType="solid">
        <fgColor rgb="FFCCFFCC"/>
        <bgColor rgb="FFCCFFFF"/>
      </patternFill>
    </fill>
  </fills>
  <borders count="34">
    <border diagonalUp="false" diagonalDown="false">
      <left/>
      <right/>
      <top/>
      <bottom/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>
        <color rgb="FFFFFFFF"/>
      </left>
      <right/>
      <top/>
      <bottom style="thin">
        <color rgb="FFFFFFFF"/>
      </bottom>
      <diagonal/>
    </border>
    <border diagonalUp="false" diagonalDown="false">
      <left/>
      <right style="thin">
        <color rgb="FFFFFFFF"/>
      </right>
      <top style="thin"/>
      <bottom style="thin">
        <color rgb="FFFFFFFF"/>
      </bottom>
      <diagonal/>
    </border>
    <border diagonalUp="false" diagonalDown="false">
      <left style="thin">
        <color rgb="FFFFFFFF"/>
      </left>
      <right/>
      <top style="thin"/>
      <bottom style="thin">
        <color rgb="FFFFFFFF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/>
      <top style="thin">
        <color rgb="FFFFFFFF"/>
      </top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>
        <color rgb="FFFFFFFF"/>
      </right>
      <top style="thin"/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/>
      <right style="thin">
        <color rgb="FFFFFFFF"/>
      </right>
      <top/>
      <bottom/>
      <diagonal/>
    </border>
    <border diagonalUp="false" diagonalDown="false"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/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hair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9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9" fontId="8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1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5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5" fillId="2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4" fillId="0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6" fillId="3" borderId="2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6" fillId="0" borderId="2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6" fillId="4" borderId="2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4" fillId="0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6" fillId="4" borderId="2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6" fillId="4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4" fillId="0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6" fillId="0" borderId="3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6" fillId="3" borderId="3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6" fillId="0" borderId="1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70" fontId="16" fillId="5" borderId="2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6" fillId="5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6" fillId="5" borderId="1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4" fillId="0" borderId="3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6" fillId="3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6" fillId="3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6" fillId="5" borderId="2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4" fillId="3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4" fillId="0" borderId="2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4" fillId="0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A3C0A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4"/>
  <sheetViews>
    <sheetView showFormulas="false" showGridLines="fals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B5" activeCellId="0" sqref="B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.57"/>
    <col collapsed="false" customWidth="true" hidden="false" outlineLevel="0" max="2" min="2" style="1" width="40.71"/>
    <col collapsed="false" customWidth="true" hidden="false" outlineLevel="0" max="3" min="3" style="1" width="35.71"/>
    <col collapsed="false" customWidth="true" hidden="false" outlineLevel="0" max="10" min="4" style="1" width="20.71"/>
    <col collapsed="false" customWidth="false" hidden="false" outlineLevel="0" max="1025" min="11" style="1" width="8.67"/>
  </cols>
  <sheetData>
    <row r="1" customFormat="false" ht="49.5" hidden="false" customHeight="true" outlineLevel="0" collapsed="false">
      <c r="A1" s="2"/>
      <c r="B1" s="3" t="s">
        <v>0</v>
      </c>
      <c r="C1" s="2"/>
      <c r="D1" s="2"/>
      <c r="E1" s="2"/>
      <c r="F1" s="2"/>
      <c r="G1" s="2"/>
      <c r="H1" s="2"/>
      <c r="I1" s="2"/>
      <c r="J1" s="2"/>
    </row>
    <row r="2" customFormat="false" ht="30" hidden="false" customHeight="true" outlineLevel="0" collapsed="false">
      <c r="A2" s="4"/>
      <c r="B2" s="4" t="s">
        <v>1</v>
      </c>
      <c r="C2" s="5" t="s">
        <v>2</v>
      </c>
      <c r="D2" s="6"/>
      <c r="E2" s="4"/>
      <c r="F2" s="4"/>
      <c r="G2" s="4"/>
      <c r="H2" s="4"/>
      <c r="I2" s="4"/>
      <c r="J2" s="4"/>
    </row>
    <row r="3" customFormat="false" ht="30" hidden="false" customHeight="true" outlineLevel="0" collapsed="false">
      <c r="A3" s="4"/>
      <c r="B3" s="4" t="s">
        <v>3</v>
      </c>
      <c r="C3" s="7" t="s">
        <v>4</v>
      </c>
      <c r="D3" s="4"/>
      <c r="E3" s="4"/>
      <c r="F3" s="4"/>
      <c r="G3" s="4"/>
      <c r="H3" s="4"/>
      <c r="I3" s="4"/>
      <c r="J3" s="4"/>
    </row>
    <row r="4" customFormat="false" ht="30" hidden="false" customHeight="true" outlineLevel="0" collapsed="false">
      <c r="A4" s="4"/>
      <c r="B4" s="4" t="s">
        <v>5</v>
      </c>
      <c r="C4" s="6" t="s">
        <v>6</v>
      </c>
      <c r="D4" s="8" t="s">
        <v>7</v>
      </c>
      <c r="E4" s="4"/>
      <c r="F4" s="4"/>
      <c r="G4" s="4"/>
      <c r="H4" s="4"/>
      <c r="I4" s="4"/>
      <c r="J4" s="4"/>
    </row>
    <row r="5" customFormat="false" ht="39.75" hidden="false" customHeight="true" outlineLevel="0" collapsed="false">
      <c r="A5" s="9"/>
      <c r="B5" s="10" t="s">
        <v>8</v>
      </c>
      <c r="C5" s="10"/>
      <c r="D5" s="10"/>
      <c r="E5" s="10"/>
      <c r="F5" s="10"/>
      <c r="G5" s="10"/>
      <c r="H5" s="10"/>
      <c r="I5" s="10"/>
      <c r="J5" s="10"/>
    </row>
    <row r="6" customFormat="false" ht="19.5" hidden="false" customHeight="true" outlineLevel="0" collapsed="false">
      <c r="A6" s="4"/>
      <c r="B6" s="11"/>
      <c r="C6" s="11"/>
      <c r="D6" s="11"/>
      <c r="E6" s="11"/>
      <c r="F6" s="11"/>
      <c r="G6" s="11"/>
      <c r="H6" s="11"/>
      <c r="I6" s="11"/>
      <c r="J6" s="11"/>
    </row>
    <row r="7" customFormat="false" ht="39.75" hidden="false" customHeight="true" outlineLevel="0" collapsed="false">
      <c r="A7" s="4"/>
      <c r="B7" s="5" t="s">
        <v>9</v>
      </c>
      <c r="C7" s="4"/>
      <c r="D7" s="4"/>
      <c r="E7" s="4"/>
      <c r="F7" s="4"/>
      <c r="G7" s="4"/>
      <c r="H7" s="4"/>
      <c r="I7" s="4"/>
      <c r="J7" s="4"/>
    </row>
    <row r="8" customFormat="false" ht="39.75" hidden="false" customHeight="true" outlineLevel="0" collapsed="false">
      <c r="A8" s="12"/>
      <c r="B8" s="13" t="s">
        <v>10</v>
      </c>
      <c r="C8" s="13"/>
      <c r="D8" s="14" t="s">
        <v>11</v>
      </c>
      <c r="E8" s="14"/>
      <c r="F8" s="14"/>
      <c r="G8" s="14"/>
      <c r="H8" s="14"/>
      <c r="I8" s="14"/>
      <c r="J8" s="14"/>
    </row>
    <row r="9" customFormat="false" ht="30" hidden="false" customHeight="true" outlineLevel="0" collapsed="false">
      <c r="A9" s="12"/>
      <c r="B9" s="15" t="s">
        <v>12</v>
      </c>
      <c r="C9" s="16" t="s">
        <v>13</v>
      </c>
      <c r="D9" s="16" t="s">
        <v>14</v>
      </c>
      <c r="E9" s="16" t="s">
        <v>15</v>
      </c>
      <c r="F9" s="16" t="s">
        <v>16</v>
      </c>
      <c r="G9" s="16" t="s">
        <v>17</v>
      </c>
      <c r="H9" s="17" t="s">
        <v>18</v>
      </c>
      <c r="I9" s="17"/>
      <c r="J9" s="17"/>
    </row>
    <row r="10" customFormat="false" ht="30" hidden="false" customHeight="true" outlineLevel="0" collapsed="false">
      <c r="A10" s="12"/>
      <c r="B10" s="15"/>
      <c r="C10" s="16"/>
      <c r="D10" s="16"/>
      <c r="E10" s="16"/>
      <c r="F10" s="16"/>
      <c r="G10" s="16"/>
      <c r="H10" s="16" t="s">
        <v>19</v>
      </c>
      <c r="I10" s="16" t="s">
        <v>20</v>
      </c>
      <c r="J10" s="18" t="s">
        <v>21</v>
      </c>
    </row>
    <row r="11" customFormat="false" ht="34.5" hidden="false" customHeight="true" outlineLevel="0" collapsed="false">
      <c r="A11" s="12"/>
      <c r="B11" s="19" t="s">
        <v>22</v>
      </c>
      <c r="C11" s="19" t="s">
        <v>4</v>
      </c>
      <c r="D11" s="20" t="n">
        <v>443</v>
      </c>
      <c r="E11" s="20" t="n">
        <v>90</v>
      </c>
      <c r="F11" s="20" t="n">
        <f aca="false">IF(C4="JANEIRO",BEN_AT!$H$9,IF(C4="FEVEREIRO",BEN_AT!$H$10,IF(C4="MARÇO",BEN_AT!$H$11,IF(C4="ABRIL",BEN_AT!$H$12,IF(C4="MAIO",BEN_AT!$H$13,IF(C4="JUNHO",BEN_AT!$H$14,IF(C4="JULHO",BEN_AT!$H$15,IF(C4="AGOSTO",BEN_AT!$H$16,IF(C4="SETEMBRO",BEN_AT!$H$17,IF(C4="OUTUBRO",BEN_AT!$H$18,IF(C4="NOVEMBRO",BEN_AT!$H$19,IF(C4="DEZEMBRO",BEN_AT!$H$20,0))))))))))))</f>
        <v>0</v>
      </c>
      <c r="G11" s="21" t="n">
        <v>0</v>
      </c>
      <c r="H11" s="20" t="n">
        <v>457</v>
      </c>
      <c r="I11" s="20" t="n">
        <v>687</v>
      </c>
      <c r="J11" s="22" t="n">
        <f aca="false">H11+I11</f>
        <v>1144</v>
      </c>
    </row>
    <row r="12" customFormat="false" ht="34.5" hidden="false" customHeight="true" outlineLevel="0" collapsed="false">
      <c r="A12" s="12"/>
      <c r="B12" s="23" t="s">
        <v>21</v>
      </c>
      <c r="C12" s="23"/>
      <c r="D12" s="24" t="n">
        <f aca="false">SUM(D11)</f>
        <v>443</v>
      </c>
      <c r="E12" s="24" t="n">
        <f aca="false">SUM(E11)</f>
        <v>90</v>
      </c>
      <c r="F12" s="24" t="n">
        <f aca="false">SUM(F11)</f>
        <v>0</v>
      </c>
      <c r="G12" s="24" t="n">
        <f aca="false">SUM(G11)</f>
        <v>0</v>
      </c>
      <c r="H12" s="24" t="n">
        <f aca="false">SUM(H11)</f>
        <v>457</v>
      </c>
      <c r="I12" s="24" t="n">
        <f aca="false">SUM(I11)</f>
        <v>687</v>
      </c>
      <c r="J12" s="25" t="n">
        <f aca="false">SUM(J11)</f>
        <v>1144</v>
      </c>
    </row>
    <row r="13" customFormat="false" ht="30" hidden="false" customHeight="true" outlineLevel="0" collapsed="false">
      <c r="A13" s="12"/>
      <c r="B13" s="26"/>
      <c r="C13" s="26"/>
      <c r="D13" s="26"/>
      <c r="E13" s="26"/>
      <c r="F13" s="26"/>
      <c r="G13" s="26"/>
      <c r="H13" s="26"/>
      <c r="I13" s="26"/>
      <c r="J13" s="26"/>
    </row>
    <row r="14" customFormat="false" ht="30" hidden="false" customHeight="true" outlineLevel="0" collapsed="false">
      <c r="A14" s="12"/>
      <c r="B14" s="27" t="s">
        <v>23</v>
      </c>
      <c r="C14" s="27"/>
      <c r="D14" s="27"/>
      <c r="E14" s="27"/>
      <c r="F14" s="27"/>
      <c r="G14" s="27"/>
      <c r="H14" s="27"/>
      <c r="I14" s="27"/>
      <c r="J14" s="27"/>
    </row>
    <row r="15" customFormat="false" ht="39.75" hidden="false" customHeight="true" outlineLevel="0" collapsed="false">
      <c r="A15" s="12"/>
      <c r="B15" s="28" t="s">
        <v>24</v>
      </c>
      <c r="C15" s="28"/>
      <c r="D15" s="29" t="s">
        <v>25</v>
      </c>
      <c r="E15" s="30" t="s">
        <v>26</v>
      </c>
      <c r="F15" s="30"/>
      <c r="G15" s="30"/>
      <c r="H15" s="30"/>
      <c r="I15" s="30"/>
      <c r="J15" s="30"/>
    </row>
    <row r="16" customFormat="false" ht="34.5" hidden="false" customHeight="true" outlineLevel="0" collapsed="false">
      <c r="A16" s="12"/>
      <c r="B16" s="31" t="s">
        <v>27</v>
      </c>
      <c r="C16" s="31"/>
      <c r="D16" s="32" t="n">
        <v>1784.42</v>
      </c>
      <c r="E16" s="33"/>
      <c r="F16" s="34" t="s">
        <v>28</v>
      </c>
      <c r="G16" s="34"/>
      <c r="H16" s="34"/>
      <c r="I16" s="34"/>
      <c r="J16" s="34"/>
    </row>
    <row r="17" customFormat="false" ht="34.5" hidden="false" customHeight="true" outlineLevel="0" collapsed="false">
      <c r="A17" s="12"/>
      <c r="B17" s="31" t="s">
        <v>29</v>
      </c>
      <c r="C17" s="31"/>
      <c r="D17" s="32" t="n">
        <v>1235.77</v>
      </c>
      <c r="E17" s="33"/>
      <c r="F17" s="34" t="s">
        <v>30</v>
      </c>
      <c r="G17" s="34"/>
      <c r="H17" s="34"/>
      <c r="I17" s="34"/>
      <c r="J17" s="34"/>
    </row>
    <row r="18" customFormat="false" ht="34.5" hidden="false" customHeight="true" outlineLevel="0" collapsed="false">
      <c r="A18" s="12"/>
      <c r="B18" s="31" t="s">
        <v>31</v>
      </c>
      <c r="C18" s="31"/>
      <c r="D18" s="32"/>
      <c r="E18" s="33"/>
      <c r="F18" s="34" t="s">
        <v>32</v>
      </c>
      <c r="G18" s="34"/>
      <c r="H18" s="34"/>
      <c r="I18" s="34"/>
      <c r="J18" s="34"/>
    </row>
    <row r="19" customFormat="false" ht="34.5" hidden="false" customHeight="true" outlineLevel="0" collapsed="false">
      <c r="A19" s="12"/>
      <c r="B19" s="31" t="s">
        <v>33</v>
      </c>
      <c r="C19" s="31"/>
      <c r="D19" s="32" t="s">
        <v>34</v>
      </c>
      <c r="E19" s="33"/>
      <c r="F19" s="34" t="s">
        <v>35</v>
      </c>
      <c r="G19" s="34"/>
      <c r="H19" s="34"/>
      <c r="I19" s="34"/>
      <c r="J19" s="34"/>
    </row>
    <row r="20" customFormat="false" ht="34.5" hidden="false" customHeight="true" outlineLevel="0" collapsed="false">
      <c r="A20" s="12"/>
      <c r="B20" s="31" t="s">
        <v>36</v>
      </c>
      <c r="C20" s="31"/>
      <c r="D20" s="32" t="n">
        <v>687.9</v>
      </c>
      <c r="E20" s="33"/>
      <c r="F20" s="34" t="s">
        <v>32</v>
      </c>
      <c r="G20" s="34"/>
      <c r="H20" s="34"/>
      <c r="I20" s="34"/>
      <c r="J20" s="34"/>
    </row>
    <row r="21" customFormat="false" ht="19.5" hidden="false" customHeight="true" outlineLevel="0" collapsed="false">
      <c r="A21" s="12"/>
      <c r="B21" s="35" t="s">
        <v>37</v>
      </c>
      <c r="C21" s="36"/>
      <c r="D21" s="36"/>
      <c r="E21" s="37"/>
      <c r="F21" s="37"/>
      <c r="G21" s="37"/>
      <c r="H21" s="37"/>
      <c r="I21" s="37"/>
      <c r="J21" s="37"/>
    </row>
    <row r="22" customFormat="false" ht="33.75" hidden="false" customHeight="true" outlineLevel="0" collapsed="false">
      <c r="A22" s="12"/>
      <c r="B22" s="38" t="s">
        <v>38</v>
      </c>
      <c r="C22" s="38"/>
      <c r="D22" s="38"/>
      <c r="E22" s="38"/>
      <c r="F22" s="38"/>
      <c r="G22" s="38"/>
      <c r="H22" s="38"/>
      <c r="I22" s="38"/>
      <c r="J22" s="38"/>
    </row>
    <row r="23" customFormat="false" ht="19.5" hidden="false" customHeight="true" outlineLevel="0" collapsed="false"/>
    <row r="24" customFormat="false" ht="19.5" hidden="false" customHeight="true" outlineLevel="0" collapsed="false"/>
  </sheetData>
  <mergeCells count="21">
    <mergeCell ref="B5:J5"/>
    <mergeCell ref="B8:C8"/>
    <mergeCell ref="D8:J8"/>
    <mergeCell ref="B9:B10"/>
    <mergeCell ref="C9:C10"/>
    <mergeCell ref="D9:D10"/>
    <mergeCell ref="E9:E10"/>
    <mergeCell ref="F9:F10"/>
    <mergeCell ref="G9:G10"/>
    <mergeCell ref="H9:J9"/>
    <mergeCell ref="B12:C12"/>
    <mergeCell ref="B13:J13"/>
    <mergeCell ref="B14:J14"/>
    <mergeCell ref="B15:C15"/>
    <mergeCell ref="E15:J15"/>
    <mergeCell ref="B16:C16"/>
    <mergeCell ref="B17:C17"/>
    <mergeCell ref="B18:C18"/>
    <mergeCell ref="B19:C19"/>
    <mergeCell ref="B20:C20"/>
    <mergeCell ref="B22:J22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11" min="2" style="1" width="15.71"/>
    <col collapsed="false" customWidth="true" hidden="false" outlineLevel="0" max="12" min="12" style="1" width="17.71"/>
    <col collapsed="false" customWidth="true" hidden="false" outlineLevel="0" max="14" min="13" style="1" width="15.71"/>
    <col collapsed="false" customWidth="true" hidden="true" outlineLevel="0" max="15" min="15" style="1" width="36.57"/>
    <col collapsed="false" customWidth="true" hidden="false" outlineLevel="0" max="16" min="16" style="1" width="69"/>
    <col collapsed="false" customWidth="true" hidden="false" outlineLevel="0" max="17" min="17" style="1" width="50.71"/>
    <col collapsed="false" customWidth="true" hidden="false" outlineLevel="0" max="18" min="18" style="1" width="10.71"/>
    <col collapsed="false" customWidth="false" hidden="false" outlineLevel="0" max="1025" min="19" style="1" width="8.67"/>
  </cols>
  <sheetData>
    <row r="1" customFormat="false" ht="49.5" hidden="false" customHeight="true" outlineLevel="0" collapsed="false">
      <c r="A1" s="39" t="s">
        <v>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40"/>
    </row>
    <row r="2" customFormat="false" ht="49.5" hidden="false" customHeight="true" outlineLevel="0" collapsed="false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2"/>
    </row>
    <row r="3" customFormat="false" ht="30" hidden="false" customHeight="true" outlineLevel="0" collapsed="false">
      <c r="A3" s="43"/>
      <c r="B3" s="44" t="s">
        <v>41</v>
      </c>
      <c r="C3" s="45" t="s">
        <v>42</v>
      </c>
      <c r="D3" s="46" t="s">
        <v>7</v>
      </c>
      <c r="E3" s="46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customFormat="false" ht="30" hidden="false" customHeight="true" outlineLevel="0" collapsed="false">
      <c r="A4" s="43"/>
      <c r="B4" s="44" t="s">
        <v>3</v>
      </c>
      <c r="C4" s="47" t="s">
        <v>22</v>
      </c>
      <c r="D4" s="48" t="s">
        <v>4</v>
      </c>
      <c r="E4" s="48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customFormat="false" ht="19.5" hidden="false" customHeight="true" outlineLevel="0" collapsed="false">
      <c r="A5" s="49"/>
      <c r="B5" s="50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3"/>
    </row>
    <row r="6" customFormat="false" ht="34.5" hidden="false" customHeight="true" outlineLevel="0" collapsed="false">
      <c r="A6" s="51" t="s">
        <v>43</v>
      </c>
      <c r="B6" s="52" t="s">
        <v>44</v>
      </c>
      <c r="C6" s="52"/>
      <c r="D6" s="52"/>
      <c r="E6" s="52"/>
      <c r="F6" s="53" t="s">
        <v>45</v>
      </c>
      <c r="G6" s="53"/>
      <c r="H6" s="53"/>
      <c r="I6" s="53"/>
      <c r="J6" s="53"/>
      <c r="K6" s="53"/>
      <c r="L6" s="53"/>
      <c r="M6" s="53"/>
      <c r="N6" s="53"/>
      <c r="O6" s="54" t="s">
        <v>46</v>
      </c>
      <c r="P6" s="55" t="s">
        <v>47</v>
      </c>
      <c r="Q6" s="54" t="s">
        <v>48</v>
      </c>
      <c r="R6" s="43"/>
    </row>
    <row r="7" customFormat="false" ht="34.5" hidden="false" customHeight="true" outlineLevel="0" collapsed="false">
      <c r="A7" s="51"/>
      <c r="B7" s="56" t="s">
        <v>49</v>
      </c>
      <c r="C7" s="56"/>
      <c r="D7" s="56"/>
      <c r="E7" s="56"/>
      <c r="F7" s="56" t="s">
        <v>50</v>
      </c>
      <c r="G7" s="56"/>
      <c r="H7" s="56"/>
      <c r="I7" s="56" t="s">
        <v>51</v>
      </c>
      <c r="J7" s="56"/>
      <c r="K7" s="56"/>
      <c r="L7" s="56"/>
      <c r="M7" s="56"/>
      <c r="N7" s="57" t="s">
        <v>52</v>
      </c>
      <c r="O7" s="54"/>
      <c r="P7" s="55"/>
      <c r="Q7" s="54"/>
      <c r="R7" s="43"/>
    </row>
    <row r="8" customFormat="false" ht="39.75" hidden="false" customHeight="true" outlineLevel="0" collapsed="false">
      <c r="A8" s="51"/>
      <c r="B8" s="57" t="s">
        <v>53</v>
      </c>
      <c r="C8" s="57" t="s">
        <v>54</v>
      </c>
      <c r="D8" s="57" t="s">
        <v>55</v>
      </c>
      <c r="E8" s="57" t="s">
        <v>56</v>
      </c>
      <c r="F8" s="57" t="s">
        <v>19</v>
      </c>
      <c r="G8" s="57" t="s">
        <v>20</v>
      </c>
      <c r="H8" s="57" t="s">
        <v>57</v>
      </c>
      <c r="I8" s="57" t="s">
        <v>58</v>
      </c>
      <c r="J8" s="57" t="s">
        <v>59</v>
      </c>
      <c r="K8" s="57" t="s">
        <v>60</v>
      </c>
      <c r="L8" s="57" t="s">
        <v>61</v>
      </c>
      <c r="M8" s="57" t="s">
        <v>62</v>
      </c>
      <c r="N8" s="57"/>
      <c r="O8" s="54"/>
      <c r="P8" s="55"/>
      <c r="Q8" s="54"/>
      <c r="R8" s="43"/>
    </row>
    <row r="9" customFormat="false" ht="79.5" hidden="false" customHeight="true" outlineLevel="0" collapsed="false">
      <c r="A9" s="58" t="s">
        <v>63</v>
      </c>
      <c r="B9" s="59" t="n">
        <v>0</v>
      </c>
      <c r="C9" s="60" t="n">
        <v>0</v>
      </c>
      <c r="D9" s="60" t="n">
        <v>0</v>
      </c>
      <c r="E9" s="59" t="n">
        <f aca="false">B9+C9-D9</f>
        <v>0</v>
      </c>
      <c r="F9" s="61" t="n">
        <f aca="false">E9</f>
        <v>0</v>
      </c>
      <c r="G9" s="62" t="n">
        <v>0</v>
      </c>
      <c r="H9" s="63" t="n">
        <f aca="false">F9+G9</f>
        <v>0</v>
      </c>
      <c r="I9" s="64" t="n">
        <v>0</v>
      </c>
      <c r="J9" s="62" t="n">
        <v>0</v>
      </c>
      <c r="K9" s="63" t="n">
        <f aca="false">I9+J9</f>
        <v>0</v>
      </c>
      <c r="L9" s="65" t="n">
        <v>0</v>
      </c>
      <c r="M9" s="66" t="n">
        <f aca="false">K9+L9</f>
        <v>0</v>
      </c>
      <c r="N9" s="59" t="n">
        <f aca="false">H9+M9</f>
        <v>0</v>
      </c>
      <c r="O9" s="67" t="s">
        <v>64</v>
      </c>
      <c r="P9" s="68"/>
      <c r="Q9" s="68" t="s">
        <v>64</v>
      </c>
      <c r="R9" s="43"/>
    </row>
    <row r="10" customFormat="false" ht="79.5" hidden="false" customHeight="true" outlineLevel="0" collapsed="false">
      <c r="A10" s="58" t="s">
        <v>65</v>
      </c>
      <c r="B10" s="59" t="n">
        <f aca="false">E9</f>
        <v>0</v>
      </c>
      <c r="C10" s="60" t="n">
        <v>0</v>
      </c>
      <c r="D10" s="60" t="n">
        <v>0</v>
      </c>
      <c r="E10" s="59" t="n">
        <f aca="false">B10+C10-D10</f>
        <v>0</v>
      </c>
      <c r="F10" s="61" t="n">
        <f aca="false">E10</f>
        <v>0</v>
      </c>
      <c r="G10" s="62" t="n">
        <f aca="false">G9</f>
        <v>0</v>
      </c>
      <c r="H10" s="63" t="n">
        <f aca="false">F10+G10</f>
        <v>0</v>
      </c>
      <c r="I10" s="64" t="n">
        <v>0</v>
      </c>
      <c r="J10" s="62" t="n">
        <f aca="false">J9</f>
        <v>0</v>
      </c>
      <c r="K10" s="63" t="n">
        <f aca="false">I10+J10</f>
        <v>0</v>
      </c>
      <c r="L10" s="65" t="n">
        <v>0</v>
      </c>
      <c r="M10" s="59" t="n">
        <f aca="false">K10+L10</f>
        <v>0</v>
      </c>
      <c r="N10" s="59" t="n">
        <f aca="false">H10+M10</f>
        <v>0</v>
      </c>
      <c r="O10" s="69" t="str">
        <f aca="false">O9</f>
        <v>Resolução TSE nº 22.697/2008, alterada pela Resolução TSE nº 23.055/2009</v>
      </c>
      <c r="P10" s="68"/>
      <c r="Q10" s="68" t="str">
        <f aca="false">Q9</f>
        <v>Resolução TSE nº 22.697/2008, alterada pela Resolução TSE nº 23.055/2009</v>
      </c>
      <c r="R10" s="43"/>
    </row>
    <row r="11" customFormat="false" ht="79.5" hidden="false" customHeight="true" outlineLevel="0" collapsed="false">
      <c r="A11" s="58" t="s">
        <v>66</v>
      </c>
      <c r="B11" s="59" t="n">
        <f aca="false">E10</f>
        <v>0</v>
      </c>
      <c r="C11" s="60" t="n">
        <v>0</v>
      </c>
      <c r="D11" s="60" t="n">
        <v>0</v>
      </c>
      <c r="E11" s="59" t="n">
        <f aca="false">B11+C11-D11</f>
        <v>0</v>
      </c>
      <c r="F11" s="61" t="n">
        <f aca="false">E11</f>
        <v>0</v>
      </c>
      <c r="G11" s="62" t="n">
        <f aca="false">G10</f>
        <v>0</v>
      </c>
      <c r="H11" s="63" t="n">
        <f aca="false">F11+G11</f>
        <v>0</v>
      </c>
      <c r="I11" s="64" t="n">
        <v>0</v>
      </c>
      <c r="J11" s="62" t="n">
        <f aca="false">J10</f>
        <v>0</v>
      </c>
      <c r="K11" s="63" t="n">
        <f aca="false">I11+J11</f>
        <v>0</v>
      </c>
      <c r="L11" s="65" t="n">
        <v>0</v>
      </c>
      <c r="M11" s="59" t="n">
        <f aca="false">K11+L11</f>
        <v>0</v>
      </c>
      <c r="N11" s="59" t="n">
        <f aca="false">H11+M11</f>
        <v>0</v>
      </c>
      <c r="O11" s="69" t="str">
        <f aca="false">O10</f>
        <v>Resolução TSE nº 22.697/2008, alterada pela Resolução TSE nº 23.055/2009</v>
      </c>
      <c r="P11" s="68"/>
      <c r="Q11" s="68" t="str">
        <f aca="false">Q10</f>
        <v>Resolução TSE nº 22.697/2008, alterada pela Resolução TSE nº 23.055/2009</v>
      </c>
      <c r="R11" s="43"/>
    </row>
    <row r="12" customFormat="false" ht="79.5" hidden="false" customHeight="true" outlineLevel="0" collapsed="false">
      <c r="A12" s="58" t="s">
        <v>67</v>
      </c>
      <c r="B12" s="59" t="n">
        <f aca="false">E11</f>
        <v>0</v>
      </c>
      <c r="C12" s="60" t="n">
        <v>0</v>
      </c>
      <c r="D12" s="60" t="n">
        <v>0</v>
      </c>
      <c r="E12" s="59" t="n">
        <f aca="false">B12+C12-D12</f>
        <v>0</v>
      </c>
      <c r="F12" s="61" t="n">
        <f aca="false">E12</f>
        <v>0</v>
      </c>
      <c r="G12" s="62" t="n">
        <f aca="false">G11</f>
        <v>0</v>
      </c>
      <c r="H12" s="63" t="n">
        <f aca="false">F12+G12</f>
        <v>0</v>
      </c>
      <c r="I12" s="64" t="n">
        <v>0</v>
      </c>
      <c r="J12" s="62" t="n">
        <f aca="false">J11</f>
        <v>0</v>
      </c>
      <c r="K12" s="63" t="n">
        <f aca="false">I12+J12</f>
        <v>0</v>
      </c>
      <c r="L12" s="65" t="n">
        <v>0</v>
      </c>
      <c r="M12" s="59" t="n">
        <f aca="false">K12+L12</f>
        <v>0</v>
      </c>
      <c r="N12" s="59" t="n">
        <f aca="false">H12+M12</f>
        <v>0</v>
      </c>
      <c r="O12" s="69" t="str">
        <f aca="false">O11</f>
        <v>Resolução TSE nº 22.697/2008, alterada pela Resolução TSE nº 23.055/2009</v>
      </c>
      <c r="P12" s="68"/>
      <c r="Q12" s="68" t="str">
        <f aca="false">Q11</f>
        <v>Resolução TSE nº 22.697/2008, alterada pela Resolução TSE nº 23.055/2009</v>
      </c>
      <c r="R12" s="43"/>
    </row>
    <row r="13" customFormat="false" ht="79.5" hidden="false" customHeight="true" outlineLevel="0" collapsed="false">
      <c r="A13" s="58" t="s">
        <v>68</v>
      </c>
      <c r="B13" s="59" t="n">
        <f aca="false">E12</f>
        <v>0</v>
      </c>
      <c r="C13" s="60" t="n">
        <v>0</v>
      </c>
      <c r="D13" s="60" t="n">
        <v>0</v>
      </c>
      <c r="E13" s="59" t="n">
        <f aca="false">B13+C13-D13</f>
        <v>0</v>
      </c>
      <c r="F13" s="61" t="n">
        <f aca="false">E13</f>
        <v>0</v>
      </c>
      <c r="G13" s="62" t="n">
        <f aca="false">G12</f>
        <v>0</v>
      </c>
      <c r="H13" s="63" t="n">
        <f aca="false">F13+G13</f>
        <v>0</v>
      </c>
      <c r="I13" s="64" t="n">
        <v>0</v>
      </c>
      <c r="J13" s="62" t="n">
        <f aca="false">J12</f>
        <v>0</v>
      </c>
      <c r="K13" s="63" t="n">
        <f aca="false">I13+J13</f>
        <v>0</v>
      </c>
      <c r="L13" s="65" t="n">
        <v>0</v>
      </c>
      <c r="M13" s="59" t="n">
        <f aca="false">K13+L13</f>
        <v>0</v>
      </c>
      <c r="N13" s="59" t="n">
        <f aca="false">H13+M13</f>
        <v>0</v>
      </c>
      <c r="O13" s="69" t="str">
        <f aca="false">O12</f>
        <v>Resolução TSE nº 22.697/2008, alterada pela Resolução TSE nº 23.055/2009</v>
      </c>
      <c r="P13" s="68"/>
      <c r="Q13" s="68" t="str">
        <f aca="false">Q12</f>
        <v>Resolução TSE nº 22.697/2008, alterada pela Resolução TSE nº 23.055/2009</v>
      </c>
      <c r="R13" s="43"/>
    </row>
    <row r="14" customFormat="false" ht="79.5" hidden="false" customHeight="true" outlineLevel="0" collapsed="false">
      <c r="A14" s="58" t="s">
        <v>69</v>
      </c>
      <c r="B14" s="59" t="n">
        <f aca="false">E13</f>
        <v>0</v>
      </c>
      <c r="C14" s="60" t="n">
        <v>0</v>
      </c>
      <c r="D14" s="60" t="n">
        <v>0</v>
      </c>
      <c r="E14" s="59" t="n">
        <f aca="false">B14+C14-D14</f>
        <v>0</v>
      </c>
      <c r="F14" s="61" t="n">
        <f aca="false">E14</f>
        <v>0</v>
      </c>
      <c r="G14" s="62" t="n">
        <f aca="false">G13</f>
        <v>0</v>
      </c>
      <c r="H14" s="63" t="n">
        <f aca="false">F14+G14</f>
        <v>0</v>
      </c>
      <c r="I14" s="64" t="n">
        <v>0</v>
      </c>
      <c r="J14" s="62" t="n">
        <f aca="false">J13</f>
        <v>0</v>
      </c>
      <c r="K14" s="63" t="n">
        <f aca="false">I14+J14</f>
        <v>0</v>
      </c>
      <c r="L14" s="65" t="n">
        <v>0</v>
      </c>
      <c r="M14" s="59" t="n">
        <f aca="false">K14+L14</f>
        <v>0</v>
      </c>
      <c r="N14" s="59" t="n">
        <f aca="false">H14+M14</f>
        <v>0</v>
      </c>
      <c r="O14" s="69" t="str">
        <f aca="false">O13</f>
        <v>Resolução TSE nº 22.697/2008, alterada pela Resolução TSE nº 23.055/2009</v>
      </c>
      <c r="P14" s="68"/>
      <c r="Q14" s="68" t="str">
        <f aca="false">Q13</f>
        <v>Resolução TSE nº 22.697/2008, alterada pela Resolução TSE nº 23.055/2009</v>
      </c>
      <c r="R14" s="43"/>
    </row>
    <row r="15" customFormat="false" ht="79.5" hidden="false" customHeight="true" outlineLevel="0" collapsed="false">
      <c r="A15" s="58" t="s">
        <v>70</v>
      </c>
      <c r="B15" s="59" t="n">
        <f aca="false">E14</f>
        <v>0</v>
      </c>
      <c r="C15" s="60" t="n">
        <v>0</v>
      </c>
      <c r="D15" s="60" t="n">
        <v>0</v>
      </c>
      <c r="E15" s="59" t="n">
        <f aca="false">B15+C15-D15</f>
        <v>0</v>
      </c>
      <c r="F15" s="61" t="n">
        <f aca="false">E15</f>
        <v>0</v>
      </c>
      <c r="G15" s="62" t="n">
        <f aca="false">G14</f>
        <v>0</v>
      </c>
      <c r="H15" s="63" t="n">
        <f aca="false">F15+G15</f>
        <v>0</v>
      </c>
      <c r="I15" s="64" t="n">
        <v>0</v>
      </c>
      <c r="J15" s="62" t="n">
        <f aca="false">J14</f>
        <v>0</v>
      </c>
      <c r="K15" s="63" t="n">
        <f aca="false">I15+J15</f>
        <v>0</v>
      </c>
      <c r="L15" s="65" t="n">
        <v>0</v>
      </c>
      <c r="M15" s="59" t="n">
        <f aca="false">K15+L15</f>
        <v>0</v>
      </c>
      <c r="N15" s="59" t="n">
        <f aca="false">H15+M15</f>
        <v>0</v>
      </c>
      <c r="O15" s="69" t="str">
        <f aca="false">O14</f>
        <v>Resolução TSE nº 22.697/2008, alterada pela Resolução TSE nº 23.055/2009</v>
      </c>
      <c r="P15" s="68"/>
      <c r="Q15" s="68" t="str">
        <f aca="false">Q14</f>
        <v>Resolução TSE nº 22.697/2008, alterada pela Resolução TSE nº 23.055/2009</v>
      </c>
      <c r="R15" s="43"/>
    </row>
    <row r="16" customFormat="false" ht="79.5" hidden="false" customHeight="true" outlineLevel="0" collapsed="false">
      <c r="A16" s="58" t="s">
        <v>71</v>
      </c>
      <c r="B16" s="59" t="n">
        <f aca="false">E15</f>
        <v>0</v>
      </c>
      <c r="C16" s="70" t="n">
        <v>0</v>
      </c>
      <c r="D16" s="71" t="n">
        <v>0</v>
      </c>
      <c r="E16" s="59" t="n">
        <f aca="false">B16+C16-D16</f>
        <v>0</v>
      </c>
      <c r="F16" s="61" t="n">
        <f aca="false">E16</f>
        <v>0</v>
      </c>
      <c r="G16" s="62" t="n">
        <f aca="false">G15</f>
        <v>0</v>
      </c>
      <c r="H16" s="63" t="n">
        <f aca="false">F16+G16</f>
        <v>0</v>
      </c>
      <c r="I16" s="64" t="n">
        <v>0</v>
      </c>
      <c r="J16" s="62" t="n">
        <f aca="false">J15</f>
        <v>0</v>
      </c>
      <c r="K16" s="63" t="n">
        <f aca="false">I16+J16</f>
        <v>0</v>
      </c>
      <c r="L16" s="65" t="n">
        <v>0</v>
      </c>
      <c r="M16" s="59" t="n">
        <f aca="false">K16+L16</f>
        <v>0</v>
      </c>
      <c r="N16" s="59" t="n">
        <f aca="false">H16+M16</f>
        <v>0</v>
      </c>
      <c r="O16" s="69" t="str">
        <f aca="false">O15</f>
        <v>Resolução TSE nº 22.697/2008, alterada pela Resolução TSE nº 23.055/2009</v>
      </c>
      <c r="P16" s="72"/>
      <c r="Q16" s="72" t="str">
        <f aca="false">Q15</f>
        <v>Resolução TSE nº 22.697/2008, alterada pela Resolução TSE nº 23.055/2009</v>
      </c>
      <c r="R16" s="43"/>
    </row>
    <row r="17" customFormat="false" ht="79.5" hidden="false" customHeight="true" outlineLevel="0" collapsed="false">
      <c r="A17" s="58" t="s">
        <v>72</v>
      </c>
      <c r="B17" s="59" t="n">
        <f aca="false">E16</f>
        <v>0</v>
      </c>
      <c r="C17" s="70" t="n">
        <v>0</v>
      </c>
      <c r="D17" s="71" t="n">
        <v>0</v>
      </c>
      <c r="E17" s="59" t="n">
        <f aca="false">B17+C17-D17</f>
        <v>0</v>
      </c>
      <c r="F17" s="61" t="n">
        <f aca="false">E17</f>
        <v>0</v>
      </c>
      <c r="G17" s="62" t="n">
        <f aca="false">G16</f>
        <v>0</v>
      </c>
      <c r="H17" s="63" t="n">
        <f aca="false">F17+G17</f>
        <v>0</v>
      </c>
      <c r="I17" s="64" t="n">
        <v>0</v>
      </c>
      <c r="J17" s="62" t="n">
        <f aca="false">J16</f>
        <v>0</v>
      </c>
      <c r="K17" s="63" t="n">
        <f aca="false">I17+J17</f>
        <v>0</v>
      </c>
      <c r="L17" s="65" t="n">
        <v>0</v>
      </c>
      <c r="M17" s="59" t="n">
        <f aca="false">K17+L17</f>
        <v>0</v>
      </c>
      <c r="N17" s="59" t="n">
        <f aca="false">H17+M17</f>
        <v>0</v>
      </c>
      <c r="O17" s="69" t="str">
        <f aca="false">O16</f>
        <v>Resolução TSE nº 22.697/2008, alterada pela Resolução TSE nº 23.055/2009</v>
      </c>
      <c r="P17" s="72"/>
      <c r="Q17" s="72" t="str">
        <f aca="false">Q16</f>
        <v>Resolução TSE nº 22.697/2008, alterada pela Resolução TSE nº 23.055/2009</v>
      </c>
      <c r="R17" s="43"/>
    </row>
    <row r="18" customFormat="false" ht="79.5" hidden="false" customHeight="true" outlineLevel="0" collapsed="false">
      <c r="A18" s="58" t="s">
        <v>73</v>
      </c>
      <c r="B18" s="59" t="n">
        <f aca="false">E17</f>
        <v>0</v>
      </c>
      <c r="C18" s="70" t="n">
        <v>0</v>
      </c>
      <c r="D18" s="71" t="n">
        <v>0</v>
      </c>
      <c r="E18" s="59" t="n">
        <f aca="false">B18+C18-D18</f>
        <v>0</v>
      </c>
      <c r="F18" s="61" t="n">
        <f aca="false">E18</f>
        <v>0</v>
      </c>
      <c r="G18" s="62" t="n">
        <f aca="false">G17</f>
        <v>0</v>
      </c>
      <c r="H18" s="63" t="n">
        <f aca="false">F18+G18</f>
        <v>0</v>
      </c>
      <c r="I18" s="64" t="n">
        <v>0</v>
      </c>
      <c r="J18" s="62" t="n">
        <f aca="false">J17</f>
        <v>0</v>
      </c>
      <c r="K18" s="63" t="n">
        <f aca="false">I18+J18</f>
        <v>0</v>
      </c>
      <c r="L18" s="65" t="n">
        <v>0</v>
      </c>
      <c r="M18" s="59" t="n">
        <f aca="false">K18+L18</f>
        <v>0</v>
      </c>
      <c r="N18" s="59" t="n">
        <f aca="false">H18+M18</f>
        <v>0</v>
      </c>
      <c r="O18" s="69" t="str">
        <f aca="false">O17</f>
        <v>Resolução TSE nº 22.697/2008, alterada pela Resolução TSE nº 23.055/2009</v>
      </c>
      <c r="P18" s="72"/>
      <c r="Q18" s="72" t="str">
        <f aca="false">Q17</f>
        <v>Resolução TSE nº 22.697/2008, alterada pela Resolução TSE nº 23.055/2009</v>
      </c>
      <c r="R18" s="43"/>
    </row>
    <row r="19" customFormat="false" ht="79.5" hidden="false" customHeight="true" outlineLevel="0" collapsed="false">
      <c r="A19" s="58" t="s">
        <v>74</v>
      </c>
      <c r="B19" s="59" t="n">
        <f aca="false">E18</f>
        <v>0</v>
      </c>
      <c r="C19" s="70" t="n">
        <v>0</v>
      </c>
      <c r="D19" s="71" t="n">
        <v>0</v>
      </c>
      <c r="E19" s="59" t="n">
        <f aca="false">B19+C19-D19</f>
        <v>0</v>
      </c>
      <c r="F19" s="61" t="n">
        <f aca="false">E19</f>
        <v>0</v>
      </c>
      <c r="G19" s="62" t="n">
        <f aca="false">G18</f>
        <v>0</v>
      </c>
      <c r="H19" s="63" t="n">
        <f aca="false">F19+G19</f>
        <v>0</v>
      </c>
      <c r="I19" s="64" t="n">
        <v>0</v>
      </c>
      <c r="J19" s="62" t="n">
        <f aca="false">J18</f>
        <v>0</v>
      </c>
      <c r="K19" s="63" t="n">
        <f aca="false">I19+J19</f>
        <v>0</v>
      </c>
      <c r="L19" s="65" t="n">
        <v>0</v>
      </c>
      <c r="M19" s="59" t="n">
        <f aca="false">K19+L19</f>
        <v>0</v>
      </c>
      <c r="N19" s="59" t="n">
        <f aca="false">H19+M19</f>
        <v>0</v>
      </c>
      <c r="O19" s="69" t="str">
        <f aca="false">O18</f>
        <v>Resolução TSE nº 22.697/2008, alterada pela Resolução TSE nº 23.055/2009</v>
      </c>
      <c r="P19" s="72"/>
      <c r="Q19" s="72" t="str">
        <f aca="false">Q18</f>
        <v>Resolução TSE nº 22.697/2008, alterada pela Resolução TSE nº 23.055/2009</v>
      </c>
      <c r="R19" s="43"/>
    </row>
    <row r="20" customFormat="false" ht="79.5" hidden="false" customHeight="true" outlineLevel="0" collapsed="false">
      <c r="A20" s="58" t="s">
        <v>75</v>
      </c>
      <c r="B20" s="59" t="n">
        <f aca="false">E19</f>
        <v>0</v>
      </c>
      <c r="C20" s="70" t="n">
        <v>0</v>
      </c>
      <c r="D20" s="71" t="n">
        <v>0</v>
      </c>
      <c r="E20" s="59" t="n">
        <f aca="false">B20+C20-D20</f>
        <v>0</v>
      </c>
      <c r="F20" s="61" t="n">
        <f aca="false">E20</f>
        <v>0</v>
      </c>
      <c r="G20" s="62" t="n">
        <f aca="false">G19</f>
        <v>0</v>
      </c>
      <c r="H20" s="63" t="n">
        <f aca="false">F20+G20</f>
        <v>0</v>
      </c>
      <c r="I20" s="64" t="n">
        <v>0</v>
      </c>
      <c r="J20" s="62" t="n">
        <f aca="false">J19</f>
        <v>0</v>
      </c>
      <c r="K20" s="63" t="n">
        <f aca="false">I20+J20</f>
        <v>0</v>
      </c>
      <c r="L20" s="65" t="n">
        <v>0</v>
      </c>
      <c r="M20" s="59" t="n">
        <f aca="false">K20+L20</f>
        <v>0</v>
      </c>
      <c r="N20" s="59" t="n">
        <f aca="false">H20+M20</f>
        <v>0</v>
      </c>
      <c r="O20" s="69" t="str">
        <f aca="false">O19</f>
        <v>Resolução TSE nº 22.697/2008, alterada pela Resolução TSE nº 23.055/2009</v>
      </c>
      <c r="P20" s="72"/>
      <c r="Q20" s="72" t="str">
        <f aca="false">Q19</f>
        <v>Resolução TSE nº 22.697/2008, alterada pela Resolução TSE nº 23.055/2009</v>
      </c>
      <c r="R20" s="43"/>
    </row>
    <row r="21" customFormat="false" ht="19.5" hidden="false" customHeight="true" outlineLevel="0" collapsed="false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43"/>
    </row>
  </sheetData>
  <mergeCells count="14">
    <mergeCell ref="A1:Q1"/>
    <mergeCell ref="A2:Q2"/>
    <mergeCell ref="D3:E3"/>
    <mergeCell ref="D4:E4"/>
    <mergeCell ref="A6:A8"/>
    <mergeCell ref="B6:E6"/>
    <mergeCell ref="F6:N6"/>
    <mergeCell ref="O6:O8"/>
    <mergeCell ref="P6:P8"/>
    <mergeCell ref="Q6:Q8"/>
    <mergeCell ref="B7:E7"/>
    <mergeCell ref="F7:H7"/>
    <mergeCell ref="I7:M7"/>
    <mergeCell ref="N7:N8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11" min="2" style="1" width="15.71"/>
    <col collapsed="false" customWidth="true" hidden="false" outlineLevel="0" max="12" min="12" style="1" width="17.71"/>
    <col collapsed="false" customWidth="true" hidden="false" outlineLevel="0" max="14" min="13" style="1" width="15.71"/>
    <col collapsed="false" customWidth="true" hidden="true" outlineLevel="0" max="15" min="15" style="1" width="36.57"/>
    <col collapsed="false" customWidth="true" hidden="false" outlineLevel="0" max="16" min="16" style="1" width="69"/>
    <col collapsed="false" customWidth="true" hidden="false" outlineLevel="0" max="17" min="17" style="1" width="50.71"/>
    <col collapsed="false" customWidth="true" hidden="false" outlineLevel="0" max="18" min="18" style="1" width="10.71"/>
    <col collapsed="false" customWidth="false" hidden="false" outlineLevel="0" max="1025" min="19" style="1" width="8.67"/>
  </cols>
  <sheetData>
    <row r="1" customFormat="false" ht="49.5" hidden="false" customHeight="true" outlineLevel="0" collapsed="false">
      <c r="A1" s="39" t="s">
        <v>76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40"/>
    </row>
    <row r="2" customFormat="false" ht="49.5" hidden="false" customHeight="true" outlineLevel="0" collapsed="false">
      <c r="A2" s="39" t="s">
        <v>77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0"/>
    </row>
    <row r="3" customFormat="false" ht="30" hidden="false" customHeight="true" outlineLevel="0" collapsed="false">
      <c r="A3" s="43"/>
      <c r="B3" s="44" t="s">
        <v>41</v>
      </c>
      <c r="C3" s="45" t="s">
        <v>42</v>
      </c>
      <c r="D3" s="46" t="s">
        <v>7</v>
      </c>
      <c r="E3" s="46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customFormat="false" ht="30" hidden="false" customHeight="true" outlineLevel="0" collapsed="false">
      <c r="A4" s="43"/>
      <c r="B4" s="44" t="s">
        <v>3</v>
      </c>
      <c r="C4" s="47" t="s">
        <v>22</v>
      </c>
      <c r="D4" s="48" t="s">
        <v>4</v>
      </c>
      <c r="E4" s="48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customFormat="false" ht="19.5" hidden="false" customHeight="true" outlineLevel="0" collapsed="false">
      <c r="A5" s="49"/>
      <c r="B5" s="50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3"/>
    </row>
    <row r="6" customFormat="false" ht="34.5" hidden="false" customHeight="true" outlineLevel="0" collapsed="false">
      <c r="A6" s="51" t="s">
        <v>43</v>
      </c>
      <c r="B6" s="52" t="s">
        <v>44</v>
      </c>
      <c r="C6" s="52"/>
      <c r="D6" s="52"/>
      <c r="E6" s="52"/>
      <c r="F6" s="53" t="s">
        <v>45</v>
      </c>
      <c r="G6" s="53"/>
      <c r="H6" s="53"/>
      <c r="I6" s="53"/>
      <c r="J6" s="53"/>
      <c r="K6" s="53"/>
      <c r="L6" s="53"/>
      <c r="M6" s="53"/>
      <c r="N6" s="53"/>
      <c r="O6" s="54" t="s">
        <v>46</v>
      </c>
      <c r="P6" s="55" t="s">
        <v>47</v>
      </c>
      <c r="Q6" s="54" t="s">
        <v>48</v>
      </c>
      <c r="R6" s="43"/>
    </row>
    <row r="7" customFormat="false" ht="34.5" hidden="false" customHeight="true" outlineLevel="0" collapsed="false">
      <c r="A7" s="51"/>
      <c r="B7" s="56" t="s">
        <v>49</v>
      </c>
      <c r="C7" s="56"/>
      <c r="D7" s="56"/>
      <c r="E7" s="56"/>
      <c r="F7" s="56" t="s">
        <v>50</v>
      </c>
      <c r="G7" s="56"/>
      <c r="H7" s="56"/>
      <c r="I7" s="56" t="s">
        <v>51</v>
      </c>
      <c r="J7" s="56"/>
      <c r="K7" s="56"/>
      <c r="L7" s="56"/>
      <c r="M7" s="56"/>
      <c r="N7" s="57" t="s">
        <v>52</v>
      </c>
      <c r="O7" s="54"/>
      <c r="P7" s="55"/>
      <c r="Q7" s="54"/>
      <c r="R7" s="43"/>
    </row>
    <row r="8" customFormat="false" ht="39.75" hidden="false" customHeight="true" outlineLevel="0" collapsed="false">
      <c r="A8" s="51"/>
      <c r="B8" s="57" t="s">
        <v>53</v>
      </c>
      <c r="C8" s="57" t="s">
        <v>54</v>
      </c>
      <c r="D8" s="57" t="s">
        <v>55</v>
      </c>
      <c r="E8" s="57" t="s">
        <v>56</v>
      </c>
      <c r="F8" s="57" t="s">
        <v>19</v>
      </c>
      <c r="G8" s="57" t="s">
        <v>20</v>
      </c>
      <c r="H8" s="57" t="s">
        <v>57</v>
      </c>
      <c r="I8" s="57" t="s">
        <v>58</v>
      </c>
      <c r="J8" s="57" t="s">
        <v>59</v>
      </c>
      <c r="K8" s="57" t="s">
        <v>60</v>
      </c>
      <c r="L8" s="57" t="s">
        <v>61</v>
      </c>
      <c r="M8" s="57" t="s">
        <v>62</v>
      </c>
      <c r="N8" s="57"/>
      <c r="O8" s="54"/>
      <c r="P8" s="55"/>
      <c r="Q8" s="54"/>
      <c r="R8" s="43"/>
    </row>
    <row r="9" customFormat="false" ht="79.5" hidden="false" customHeight="true" outlineLevel="0" collapsed="false">
      <c r="A9" s="74" t="s">
        <v>63</v>
      </c>
      <c r="B9" s="75" t="n">
        <v>1129</v>
      </c>
      <c r="C9" s="76" t="n">
        <v>5</v>
      </c>
      <c r="D9" s="76" t="n">
        <v>3</v>
      </c>
      <c r="E9" s="75" t="n">
        <f aca="false">B9+C9-D9</f>
        <v>1131</v>
      </c>
      <c r="F9" s="76" t="n">
        <v>387</v>
      </c>
      <c r="G9" s="76" t="n">
        <v>594</v>
      </c>
      <c r="H9" s="66" t="n">
        <f aca="false">F9+G9</f>
        <v>981</v>
      </c>
      <c r="I9" s="76" t="n">
        <v>69</v>
      </c>
      <c r="J9" s="76" t="n">
        <v>28</v>
      </c>
      <c r="K9" s="66" t="n">
        <f aca="false">I9+J9</f>
        <v>97</v>
      </c>
      <c r="L9" s="77" t="n">
        <v>53</v>
      </c>
      <c r="M9" s="66" t="n">
        <f aca="false">K9+L9</f>
        <v>150</v>
      </c>
      <c r="N9" s="75" t="n">
        <f aca="false">H9+M9</f>
        <v>1131</v>
      </c>
      <c r="O9" s="67" t="s">
        <v>78</v>
      </c>
      <c r="P9" s="68" t="s">
        <v>79</v>
      </c>
      <c r="Q9" s="68" t="s">
        <v>78</v>
      </c>
      <c r="R9" s="43"/>
    </row>
    <row r="10" customFormat="false" ht="79.5" hidden="false" customHeight="true" outlineLevel="0" collapsed="false">
      <c r="A10" s="58" t="s">
        <v>65</v>
      </c>
      <c r="B10" s="59" t="n">
        <f aca="false">E9</f>
        <v>1131</v>
      </c>
      <c r="C10" s="76" t="n">
        <v>4</v>
      </c>
      <c r="D10" s="76" t="n">
        <v>7</v>
      </c>
      <c r="E10" s="59" t="n">
        <f aca="false">B10+C10-D10</f>
        <v>1128</v>
      </c>
      <c r="F10" s="76" t="n">
        <v>386</v>
      </c>
      <c r="G10" s="76" t="n">
        <v>592</v>
      </c>
      <c r="H10" s="63" t="n">
        <f aca="false">F10+G10</f>
        <v>978</v>
      </c>
      <c r="I10" s="76" t="n">
        <v>69</v>
      </c>
      <c r="J10" s="76" t="n">
        <v>28</v>
      </c>
      <c r="K10" s="63" t="n">
        <f aca="false">I10+J10</f>
        <v>97</v>
      </c>
      <c r="L10" s="77" t="n">
        <v>53</v>
      </c>
      <c r="M10" s="59" t="n">
        <f aca="false">K10+L10</f>
        <v>150</v>
      </c>
      <c r="N10" s="59" t="n">
        <f aca="false">H10+M10</f>
        <v>1128</v>
      </c>
      <c r="O10" s="69" t="str">
        <f aca="false">O9</f>
        <v>Resolução nº 23/2006 - TRE-RN e alterações posteriores</v>
      </c>
      <c r="P10" s="68" t="s">
        <v>80</v>
      </c>
      <c r="Q10" s="68" t="s">
        <v>78</v>
      </c>
      <c r="R10" s="43"/>
    </row>
    <row r="11" customFormat="false" ht="79.5" hidden="false" customHeight="true" outlineLevel="0" collapsed="false">
      <c r="A11" s="58" t="s">
        <v>66</v>
      </c>
      <c r="B11" s="59" t="n">
        <f aca="false">E10</f>
        <v>1128</v>
      </c>
      <c r="C11" s="76" t="n">
        <v>8</v>
      </c>
      <c r="D11" s="76" t="n">
        <v>2</v>
      </c>
      <c r="E11" s="59" t="n">
        <f aca="false">B11+C11-D11</f>
        <v>1134</v>
      </c>
      <c r="F11" s="76" t="n">
        <v>388</v>
      </c>
      <c r="G11" s="76" t="n">
        <v>596</v>
      </c>
      <c r="H11" s="63" t="n">
        <f aca="false">F11+G11</f>
        <v>984</v>
      </c>
      <c r="I11" s="76" t="n">
        <v>69</v>
      </c>
      <c r="J11" s="76" t="n">
        <v>28</v>
      </c>
      <c r="K11" s="63" t="n">
        <f aca="false">I11+J11</f>
        <v>97</v>
      </c>
      <c r="L11" s="77" t="n">
        <v>53</v>
      </c>
      <c r="M11" s="59" t="n">
        <f aca="false">K11+L11</f>
        <v>150</v>
      </c>
      <c r="N11" s="59" t="n">
        <f aca="false">H11+M11</f>
        <v>1134</v>
      </c>
      <c r="O11" s="69" t="str">
        <f aca="false">O10</f>
        <v>Resolução nº 23/2006 - TRE-RN e alterações posteriores</v>
      </c>
      <c r="P11" s="68" t="s">
        <v>81</v>
      </c>
      <c r="Q11" s="68" t="s">
        <v>78</v>
      </c>
      <c r="R11" s="43"/>
    </row>
    <row r="12" customFormat="false" ht="79.5" hidden="false" customHeight="true" outlineLevel="0" collapsed="false">
      <c r="A12" s="58" t="s">
        <v>67</v>
      </c>
      <c r="B12" s="59" t="n">
        <f aca="false">E11</f>
        <v>1134</v>
      </c>
      <c r="C12" s="76" t="n">
        <v>7</v>
      </c>
      <c r="D12" s="76" t="n">
        <v>2</v>
      </c>
      <c r="E12" s="59" t="n">
        <f aca="false">B12+C12-D12</f>
        <v>1139</v>
      </c>
      <c r="F12" s="76" t="n">
        <v>389</v>
      </c>
      <c r="G12" s="76" t="n">
        <v>600</v>
      </c>
      <c r="H12" s="63" t="n">
        <f aca="false">F12+G12</f>
        <v>989</v>
      </c>
      <c r="I12" s="76" t="n">
        <v>69</v>
      </c>
      <c r="J12" s="76" t="n">
        <v>28</v>
      </c>
      <c r="K12" s="63" t="n">
        <f aca="false">I12+J12</f>
        <v>97</v>
      </c>
      <c r="L12" s="77" t="n">
        <v>53</v>
      </c>
      <c r="M12" s="59" t="n">
        <f aca="false">K12+L12</f>
        <v>150</v>
      </c>
      <c r="N12" s="59" t="n">
        <f aca="false">H12+M12</f>
        <v>1139</v>
      </c>
      <c r="O12" s="69" t="str">
        <f aca="false">O11</f>
        <v>Resolução nº 23/2006 - TRE-RN e alterações posteriores</v>
      </c>
      <c r="P12" s="68" t="s">
        <v>82</v>
      </c>
      <c r="Q12" s="68" t="s">
        <v>78</v>
      </c>
      <c r="R12" s="43"/>
    </row>
    <row r="13" customFormat="false" ht="79.5" hidden="false" customHeight="true" outlineLevel="0" collapsed="false">
      <c r="A13" s="58" t="s">
        <v>68</v>
      </c>
      <c r="B13" s="59" t="n">
        <f aca="false">E12</f>
        <v>1139</v>
      </c>
      <c r="C13" s="76" t="n">
        <v>6</v>
      </c>
      <c r="D13" s="76" t="n">
        <v>0</v>
      </c>
      <c r="E13" s="59" t="n">
        <f aca="false">B13+C13-D13</f>
        <v>1145</v>
      </c>
      <c r="F13" s="76" t="n">
        <v>391</v>
      </c>
      <c r="G13" s="76" t="n">
        <v>604</v>
      </c>
      <c r="H13" s="63" t="n">
        <f aca="false">F13+G13</f>
        <v>995</v>
      </c>
      <c r="I13" s="76" t="n">
        <v>69</v>
      </c>
      <c r="J13" s="76" t="n">
        <v>28</v>
      </c>
      <c r="K13" s="63" t="n">
        <f aca="false">I13+J13</f>
        <v>97</v>
      </c>
      <c r="L13" s="77" t="n">
        <v>53</v>
      </c>
      <c r="M13" s="59" t="n">
        <f aca="false">K13+L13</f>
        <v>150</v>
      </c>
      <c r="N13" s="59" t="n">
        <f aca="false">H13+M13</f>
        <v>1145</v>
      </c>
      <c r="O13" s="69" t="str">
        <f aca="false">O12</f>
        <v>Resolução nº 23/2006 - TRE-RN e alterações posteriores</v>
      </c>
      <c r="P13" s="68" t="s">
        <v>83</v>
      </c>
      <c r="Q13" s="68" t="s">
        <v>78</v>
      </c>
      <c r="R13" s="43"/>
    </row>
    <row r="14" customFormat="false" ht="79.5" hidden="false" customHeight="true" outlineLevel="0" collapsed="false">
      <c r="A14" s="58" t="s">
        <v>69</v>
      </c>
      <c r="B14" s="59" t="n">
        <f aca="false">E13</f>
        <v>1145</v>
      </c>
      <c r="C14" s="76" t="n">
        <v>6</v>
      </c>
      <c r="D14" s="76" t="n">
        <v>6</v>
      </c>
      <c r="E14" s="59" t="n">
        <f aca="false">B14+C14-D14</f>
        <v>1145</v>
      </c>
      <c r="F14" s="76" t="n">
        <v>392</v>
      </c>
      <c r="G14" s="76" t="n">
        <v>606</v>
      </c>
      <c r="H14" s="63" t="n">
        <f aca="false">F14+G14</f>
        <v>998</v>
      </c>
      <c r="I14" s="76" t="n">
        <v>67</v>
      </c>
      <c r="J14" s="76" t="n">
        <v>28</v>
      </c>
      <c r="K14" s="63" t="n">
        <f aca="false">I14+J14</f>
        <v>95</v>
      </c>
      <c r="L14" s="77" t="n">
        <v>52</v>
      </c>
      <c r="M14" s="59" t="n">
        <f aca="false">K14+L14</f>
        <v>147</v>
      </c>
      <c r="N14" s="59" t="n">
        <f aca="false">H14+M14</f>
        <v>1145</v>
      </c>
      <c r="O14" s="69" t="str">
        <f aca="false">O13</f>
        <v>Resolução nº 23/2006 - TRE-RN e alterações posteriores</v>
      </c>
      <c r="P14" s="68" t="s">
        <v>84</v>
      </c>
      <c r="Q14" s="68" t="s">
        <v>78</v>
      </c>
      <c r="R14" s="43"/>
    </row>
    <row r="15" customFormat="false" ht="79.5" hidden="false" customHeight="true" outlineLevel="0" collapsed="false">
      <c r="A15" s="58" t="s">
        <v>70</v>
      </c>
      <c r="B15" s="59" t="n">
        <f aca="false">E14</f>
        <v>1145</v>
      </c>
      <c r="C15" s="76" t="n">
        <v>12</v>
      </c>
      <c r="D15" s="76" t="n">
        <v>4</v>
      </c>
      <c r="E15" s="59" t="n">
        <f aca="false">B15+C15-D15</f>
        <v>1153</v>
      </c>
      <c r="F15" s="76" t="n">
        <v>393</v>
      </c>
      <c r="G15" s="76" t="n">
        <v>615</v>
      </c>
      <c r="H15" s="63" t="n">
        <f aca="false">F15+G15</f>
        <v>1008</v>
      </c>
      <c r="I15" s="76" t="n">
        <v>66</v>
      </c>
      <c r="J15" s="76" t="n">
        <v>27</v>
      </c>
      <c r="K15" s="63" t="n">
        <f aca="false">I15+J15</f>
        <v>93</v>
      </c>
      <c r="L15" s="77" t="n">
        <v>52</v>
      </c>
      <c r="M15" s="59" t="n">
        <f aca="false">K15+L15</f>
        <v>145</v>
      </c>
      <c r="N15" s="59" t="n">
        <f aca="false">H15+M15</f>
        <v>1153</v>
      </c>
      <c r="O15" s="69" t="str">
        <f aca="false">O14</f>
        <v>Resolução nº 23/2006 - TRE-RN e alterações posteriores</v>
      </c>
      <c r="P15" s="68" t="s">
        <v>85</v>
      </c>
      <c r="Q15" s="68" t="s">
        <v>78</v>
      </c>
      <c r="R15" s="43"/>
    </row>
    <row r="16" customFormat="false" ht="79.5" hidden="false" customHeight="true" outlineLevel="0" collapsed="false">
      <c r="A16" s="58" t="s">
        <v>71</v>
      </c>
      <c r="B16" s="59" t="n">
        <f aca="false">E15</f>
        <v>1153</v>
      </c>
      <c r="C16" s="70" t="n">
        <v>5</v>
      </c>
      <c r="D16" s="71" t="n">
        <v>1</v>
      </c>
      <c r="E16" s="59" t="n">
        <f aca="false">B16+C16-D16</f>
        <v>1157</v>
      </c>
      <c r="F16" s="70" t="n">
        <v>395</v>
      </c>
      <c r="G16" s="78" t="n">
        <v>617</v>
      </c>
      <c r="H16" s="63" t="n">
        <f aca="false">F16+G16</f>
        <v>1012</v>
      </c>
      <c r="I16" s="70" t="n">
        <v>66</v>
      </c>
      <c r="J16" s="78" t="n">
        <v>27</v>
      </c>
      <c r="K16" s="63" t="n">
        <f aca="false">I16+J16</f>
        <v>93</v>
      </c>
      <c r="L16" s="71" t="n">
        <v>52</v>
      </c>
      <c r="M16" s="59" t="n">
        <f aca="false">K16+L16</f>
        <v>145</v>
      </c>
      <c r="N16" s="79" t="n">
        <f aca="false">H16+M16</f>
        <v>1157</v>
      </c>
      <c r="O16" s="69" t="str">
        <f aca="false">O15</f>
        <v>Resolução nº 23/2006 - TRE-RN e alterações posteriores</v>
      </c>
      <c r="P16" s="72" t="s">
        <v>86</v>
      </c>
      <c r="Q16" s="72" t="s">
        <v>78</v>
      </c>
      <c r="R16" s="43"/>
    </row>
    <row r="17" customFormat="false" ht="79.5" hidden="false" customHeight="true" outlineLevel="0" collapsed="false">
      <c r="A17" s="58" t="s">
        <v>72</v>
      </c>
      <c r="B17" s="59" t="n">
        <f aca="false">E16</f>
        <v>1157</v>
      </c>
      <c r="C17" s="70" t="n">
        <v>0</v>
      </c>
      <c r="D17" s="71" t="n">
        <v>0</v>
      </c>
      <c r="E17" s="59" t="n">
        <f aca="false">B17+C17-D17</f>
        <v>1157</v>
      </c>
      <c r="F17" s="70" t="n">
        <v>395</v>
      </c>
      <c r="G17" s="78" t="n">
        <v>617</v>
      </c>
      <c r="H17" s="63" t="n">
        <f aca="false">F17+G17</f>
        <v>1012</v>
      </c>
      <c r="I17" s="70" t="n">
        <v>66</v>
      </c>
      <c r="J17" s="78" t="n">
        <v>27</v>
      </c>
      <c r="K17" s="63" t="n">
        <f aca="false">I17+J17</f>
        <v>93</v>
      </c>
      <c r="L17" s="71" t="n">
        <v>52</v>
      </c>
      <c r="M17" s="59" t="n">
        <f aca="false">K17+L17</f>
        <v>145</v>
      </c>
      <c r="N17" s="79" t="n">
        <f aca="false">H17+M17</f>
        <v>1157</v>
      </c>
      <c r="O17" s="69" t="str">
        <f aca="false">O16</f>
        <v>Resolução nº 23/2006 - TRE-RN e alterações posteriores</v>
      </c>
      <c r="P17" s="72"/>
      <c r="Q17" s="72" t="s">
        <v>78</v>
      </c>
      <c r="R17" s="43"/>
    </row>
    <row r="18" customFormat="false" ht="79.5" hidden="false" customHeight="true" outlineLevel="0" collapsed="false">
      <c r="A18" s="58" t="s">
        <v>73</v>
      </c>
      <c r="B18" s="59" t="n">
        <f aca="false">E17</f>
        <v>1157</v>
      </c>
      <c r="C18" s="70" t="n">
        <v>0</v>
      </c>
      <c r="D18" s="71" t="n">
        <v>0</v>
      </c>
      <c r="E18" s="59" t="n">
        <f aca="false">B18+C18-D18</f>
        <v>1157</v>
      </c>
      <c r="F18" s="70" t="n">
        <v>395</v>
      </c>
      <c r="G18" s="78" t="n">
        <v>617</v>
      </c>
      <c r="H18" s="63" t="n">
        <f aca="false">F18+G18</f>
        <v>1012</v>
      </c>
      <c r="I18" s="70" t="n">
        <v>66</v>
      </c>
      <c r="J18" s="78" t="n">
        <v>27</v>
      </c>
      <c r="K18" s="63" t="n">
        <f aca="false">I18+J18</f>
        <v>93</v>
      </c>
      <c r="L18" s="71" t="n">
        <v>52</v>
      </c>
      <c r="M18" s="59" t="n">
        <f aca="false">K18+L18</f>
        <v>145</v>
      </c>
      <c r="N18" s="79" t="n">
        <f aca="false">H18+M18</f>
        <v>1157</v>
      </c>
      <c r="O18" s="69" t="str">
        <f aca="false">O17</f>
        <v>Resolução nº 23/2006 - TRE-RN e alterações posteriores</v>
      </c>
      <c r="P18" s="72"/>
      <c r="Q18" s="72" t="s">
        <v>78</v>
      </c>
      <c r="R18" s="43"/>
    </row>
    <row r="19" customFormat="false" ht="79.5" hidden="false" customHeight="true" outlineLevel="0" collapsed="false">
      <c r="A19" s="58" t="s">
        <v>74</v>
      </c>
      <c r="B19" s="59" t="n">
        <f aca="false">E18</f>
        <v>1157</v>
      </c>
      <c r="C19" s="70" t="n">
        <v>0</v>
      </c>
      <c r="D19" s="71" t="n">
        <v>0</v>
      </c>
      <c r="E19" s="59" t="n">
        <f aca="false">B19+C19-D19</f>
        <v>1157</v>
      </c>
      <c r="F19" s="70" t="n">
        <v>395</v>
      </c>
      <c r="G19" s="78" t="n">
        <v>617</v>
      </c>
      <c r="H19" s="63" t="n">
        <f aca="false">F19+G19</f>
        <v>1012</v>
      </c>
      <c r="I19" s="70" t="n">
        <v>66</v>
      </c>
      <c r="J19" s="78" t="n">
        <v>27</v>
      </c>
      <c r="K19" s="63" t="n">
        <f aca="false">I19+J19</f>
        <v>93</v>
      </c>
      <c r="L19" s="71" t="n">
        <v>52</v>
      </c>
      <c r="M19" s="59" t="n">
        <f aca="false">K19+L19</f>
        <v>145</v>
      </c>
      <c r="N19" s="79" t="n">
        <f aca="false">H19+M19</f>
        <v>1157</v>
      </c>
      <c r="O19" s="69" t="str">
        <f aca="false">O18</f>
        <v>Resolução nº 23/2006 - TRE-RN e alterações posteriores</v>
      </c>
      <c r="P19" s="72"/>
      <c r="Q19" s="72" t="s">
        <v>78</v>
      </c>
      <c r="R19" s="43"/>
    </row>
    <row r="20" customFormat="false" ht="79.5" hidden="false" customHeight="true" outlineLevel="0" collapsed="false">
      <c r="A20" s="58" t="s">
        <v>75</v>
      </c>
      <c r="B20" s="59" t="n">
        <f aca="false">E19</f>
        <v>1157</v>
      </c>
      <c r="C20" s="70" t="n">
        <v>0</v>
      </c>
      <c r="D20" s="71" t="n">
        <v>0</v>
      </c>
      <c r="E20" s="59" t="n">
        <f aca="false">B20+C20-D20</f>
        <v>1157</v>
      </c>
      <c r="F20" s="70" t="n">
        <v>395</v>
      </c>
      <c r="G20" s="78" t="n">
        <v>617</v>
      </c>
      <c r="H20" s="63" t="n">
        <f aca="false">F20+G20</f>
        <v>1012</v>
      </c>
      <c r="I20" s="70" t="n">
        <v>66</v>
      </c>
      <c r="J20" s="78" t="n">
        <v>27</v>
      </c>
      <c r="K20" s="63" t="n">
        <f aca="false">I20+J20</f>
        <v>93</v>
      </c>
      <c r="L20" s="71" t="n">
        <v>52</v>
      </c>
      <c r="M20" s="59" t="n">
        <f aca="false">K20+L20</f>
        <v>145</v>
      </c>
      <c r="N20" s="79" t="n">
        <f aca="false">H20+M20</f>
        <v>1157</v>
      </c>
      <c r="O20" s="69" t="str">
        <f aca="false">O19</f>
        <v>Resolução nº 23/2006 - TRE-RN e alterações posteriores</v>
      </c>
      <c r="P20" s="72"/>
      <c r="Q20" s="72" t="s">
        <v>78</v>
      </c>
      <c r="R20" s="43"/>
    </row>
    <row r="21" customFormat="false" ht="19.5" hidden="false" customHeight="true" outlineLevel="0" collapsed="false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43"/>
    </row>
  </sheetData>
  <mergeCells count="14">
    <mergeCell ref="A1:Q1"/>
    <mergeCell ref="A2:Q2"/>
    <mergeCell ref="D3:E3"/>
    <mergeCell ref="D4:E4"/>
    <mergeCell ref="A6:A8"/>
    <mergeCell ref="B6:E6"/>
    <mergeCell ref="F6:N6"/>
    <mergeCell ref="O6:O8"/>
    <mergeCell ref="P6:P8"/>
    <mergeCell ref="Q6:Q8"/>
    <mergeCell ref="B7:E7"/>
    <mergeCell ref="F7:H7"/>
    <mergeCell ref="I7:M7"/>
    <mergeCell ref="N7:N8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11" min="2" style="1" width="15.71"/>
    <col collapsed="false" customWidth="true" hidden="false" outlineLevel="0" max="12" min="12" style="1" width="17.71"/>
    <col collapsed="false" customWidth="true" hidden="false" outlineLevel="0" max="14" min="13" style="1" width="15.71"/>
    <col collapsed="false" customWidth="true" hidden="true" outlineLevel="0" max="15" min="15" style="1" width="36.57"/>
    <col collapsed="false" customWidth="true" hidden="false" outlineLevel="0" max="16" min="16" style="1" width="69"/>
    <col collapsed="false" customWidth="true" hidden="false" outlineLevel="0" max="17" min="17" style="1" width="50.71"/>
    <col collapsed="false" customWidth="true" hidden="false" outlineLevel="0" max="18" min="18" style="1" width="10.71"/>
    <col collapsed="false" customWidth="false" hidden="false" outlineLevel="0" max="1025" min="19" style="1" width="8.67"/>
  </cols>
  <sheetData>
    <row r="1" customFormat="false" ht="49.5" hidden="false" customHeight="true" outlineLevel="0" collapsed="false">
      <c r="A1" s="39" t="s">
        <v>87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40"/>
    </row>
    <row r="2" customFormat="false" ht="49.5" hidden="false" customHeight="true" outlineLevel="0" collapsed="false">
      <c r="A2" s="39" t="s">
        <v>88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0"/>
    </row>
    <row r="3" customFormat="false" ht="30" hidden="false" customHeight="true" outlineLevel="0" collapsed="false">
      <c r="A3" s="43"/>
      <c r="B3" s="44" t="s">
        <v>41</v>
      </c>
      <c r="C3" s="45" t="s">
        <v>42</v>
      </c>
      <c r="D3" s="46" t="s">
        <v>7</v>
      </c>
      <c r="E3" s="46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customFormat="false" ht="30" hidden="false" customHeight="true" outlineLevel="0" collapsed="false">
      <c r="A4" s="43"/>
      <c r="B4" s="44" t="s">
        <v>3</v>
      </c>
      <c r="C4" s="47" t="s">
        <v>22</v>
      </c>
      <c r="D4" s="48" t="s">
        <v>4</v>
      </c>
      <c r="E4" s="48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customFormat="false" ht="19.5" hidden="false" customHeight="true" outlineLevel="0" collapsed="false">
      <c r="A5" s="49"/>
      <c r="B5" s="50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3"/>
    </row>
    <row r="6" customFormat="false" ht="34.5" hidden="false" customHeight="true" outlineLevel="0" collapsed="false">
      <c r="A6" s="51" t="s">
        <v>43</v>
      </c>
      <c r="B6" s="52" t="s">
        <v>44</v>
      </c>
      <c r="C6" s="52"/>
      <c r="D6" s="52"/>
      <c r="E6" s="52"/>
      <c r="F6" s="53" t="s">
        <v>45</v>
      </c>
      <c r="G6" s="53"/>
      <c r="H6" s="53"/>
      <c r="I6" s="53"/>
      <c r="J6" s="53"/>
      <c r="K6" s="53"/>
      <c r="L6" s="53"/>
      <c r="M6" s="53"/>
      <c r="N6" s="53"/>
      <c r="O6" s="54" t="s">
        <v>46</v>
      </c>
      <c r="P6" s="55" t="s">
        <v>47</v>
      </c>
      <c r="Q6" s="54" t="s">
        <v>48</v>
      </c>
      <c r="R6" s="43"/>
    </row>
    <row r="7" customFormat="false" ht="34.5" hidden="false" customHeight="true" outlineLevel="0" collapsed="false">
      <c r="A7" s="51"/>
      <c r="B7" s="56" t="s">
        <v>49</v>
      </c>
      <c r="C7" s="56"/>
      <c r="D7" s="56"/>
      <c r="E7" s="56"/>
      <c r="F7" s="56" t="s">
        <v>50</v>
      </c>
      <c r="G7" s="56"/>
      <c r="H7" s="56"/>
      <c r="I7" s="56" t="s">
        <v>51</v>
      </c>
      <c r="J7" s="56"/>
      <c r="K7" s="56"/>
      <c r="L7" s="56"/>
      <c r="M7" s="56"/>
      <c r="N7" s="57" t="s">
        <v>52</v>
      </c>
      <c r="O7" s="54"/>
      <c r="P7" s="55"/>
      <c r="Q7" s="54"/>
      <c r="R7" s="43"/>
    </row>
    <row r="8" customFormat="false" ht="39.75" hidden="false" customHeight="true" outlineLevel="0" collapsed="false">
      <c r="A8" s="51"/>
      <c r="B8" s="57" t="s">
        <v>53</v>
      </c>
      <c r="C8" s="57" t="s">
        <v>54</v>
      </c>
      <c r="D8" s="57" t="s">
        <v>55</v>
      </c>
      <c r="E8" s="57" t="s">
        <v>56</v>
      </c>
      <c r="F8" s="57" t="s">
        <v>19</v>
      </c>
      <c r="G8" s="57" t="s">
        <v>20</v>
      </c>
      <c r="H8" s="57" t="s">
        <v>57</v>
      </c>
      <c r="I8" s="57" t="s">
        <v>58</v>
      </c>
      <c r="J8" s="57" t="s">
        <v>59</v>
      </c>
      <c r="K8" s="57" t="s">
        <v>60</v>
      </c>
      <c r="L8" s="57" t="s">
        <v>61</v>
      </c>
      <c r="M8" s="57" t="s">
        <v>62</v>
      </c>
      <c r="N8" s="57"/>
      <c r="O8" s="54"/>
      <c r="P8" s="55"/>
      <c r="Q8" s="54"/>
      <c r="R8" s="43"/>
    </row>
    <row r="9" customFormat="false" ht="79.5" hidden="false" customHeight="true" outlineLevel="0" collapsed="false">
      <c r="A9" s="58" t="s">
        <v>63</v>
      </c>
      <c r="B9" s="59" t="n">
        <v>90</v>
      </c>
      <c r="C9" s="60" t="n">
        <v>1</v>
      </c>
      <c r="D9" s="60" t="n">
        <v>0</v>
      </c>
      <c r="E9" s="59" t="n">
        <f aca="false">B9+C9-D9</f>
        <v>91</v>
      </c>
      <c r="F9" s="64" t="n">
        <v>0</v>
      </c>
      <c r="G9" s="80" t="n">
        <f aca="false">E9</f>
        <v>91</v>
      </c>
      <c r="H9" s="63" t="n">
        <f aca="false">F9+G9</f>
        <v>91</v>
      </c>
      <c r="I9" s="64" t="n">
        <v>0</v>
      </c>
      <c r="J9" s="80" t="n">
        <v>0</v>
      </c>
      <c r="K9" s="63" t="n">
        <f aca="false">I9+J9</f>
        <v>0</v>
      </c>
      <c r="L9" s="59" t="n">
        <v>0</v>
      </c>
      <c r="M9" s="81" t="n">
        <f aca="false">K9+L9</f>
        <v>0</v>
      </c>
      <c r="N9" s="59" t="n">
        <f aca="false">H9+M9</f>
        <v>91</v>
      </c>
      <c r="O9" s="67" t="s">
        <v>89</v>
      </c>
      <c r="P9" s="68" t="s">
        <v>90</v>
      </c>
      <c r="Q9" s="68" t="s">
        <v>89</v>
      </c>
      <c r="R9" s="43"/>
    </row>
    <row r="10" customFormat="false" ht="79.5" hidden="false" customHeight="true" outlineLevel="0" collapsed="false">
      <c r="A10" s="58" t="s">
        <v>65</v>
      </c>
      <c r="B10" s="59" t="n">
        <f aca="false">E9</f>
        <v>91</v>
      </c>
      <c r="C10" s="60" t="n">
        <v>2</v>
      </c>
      <c r="D10" s="60" t="n">
        <v>1</v>
      </c>
      <c r="E10" s="59" t="n">
        <f aca="false">B10+C10-D10</f>
        <v>92</v>
      </c>
      <c r="F10" s="64" t="n">
        <f aca="false">F9</f>
        <v>0</v>
      </c>
      <c r="G10" s="80" t="n">
        <f aca="false">E10</f>
        <v>92</v>
      </c>
      <c r="H10" s="63" t="n">
        <f aca="false">F10+G10</f>
        <v>92</v>
      </c>
      <c r="I10" s="64" t="n">
        <f aca="false">I9</f>
        <v>0</v>
      </c>
      <c r="J10" s="80" t="n">
        <v>0</v>
      </c>
      <c r="K10" s="63" t="n">
        <f aca="false">I10+J10</f>
        <v>0</v>
      </c>
      <c r="L10" s="80" t="n">
        <f aca="false">L9</f>
        <v>0</v>
      </c>
      <c r="M10" s="59" t="n">
        <f aca="false">K10+L10</f>
        <v>0</v>
      </c>
      <c r="N10" s="59" t="n">
        <f aca="false">H10+M10</f>
        <v>92</v>
      </c>
      <c r="O10" s="69" t="str">
        <f aca="false">O9</f>
        <v>Resolução TSE nº 23.116/2009, alterada pela Resolução TSE nº 23.645/2021 . A Portaria TSE nº  42/2024 fixou o valor atual</v>
      </c>
      <c r="P10" s="68" t="s">
        <v>91</v>
      </c>
      <c r="Q10" s="68" t="str">
        <f aca="false">Q9</f>
        <v>Resolução TSE nº 23.116/2009, alterada pela Resolução TSE nº 23.645/2021 . A Portaria TSE nº  42/2024 fixou o valor atual</v>
      </c>
      <c r="R10" s="43"/>
    </row>
    <row r="11" customFormat="false" ht="79.5" hidden="false" customHeight="true" outlineLevel="0" collapsed="false">
      <c r="A11" s="58" t="s">
        <v>66</v>
      </c>
      <c r="B11" s="59" t="n">
        <f aca="false">E10</f>
        <v>92</v>
      </c>
      <c r="C11" s="60" t="n">
        <v>0</v>
      </c>
      <c r="D11" s="60" t="n">
        <v>1</v>
      </c>
      <c r="E11" s="59" t="n">
        <f aca="false">B11+C11-D11</f>
        <v>91</v>
      </c>
      <c r="F11" s="64" t="n">
        <f aca="false">F10</f>
        <v>0</v>
      </c>
      <c r="G11" s="80" t="n">
        <f aca="false">E11</f>
        <v>91</v>
      </c>
      <c r="H11" s="63" t="n">
        <f aca="false">F11+G11</f>
        <v>91</v>
      </c>
      <c r="I11" s="64" t="n">
        <f aca="false">I10</f>
        <v>0</v>
      </c>
      <c r="J11" s="80" t="n">
        <v>0</v>
      </c>
      <c r="K11" s="63" t="n">
        <f aca="false">I11+J11</f>
        <v>0</v>
      </c>
      <c r="L11" s="80" t="n">
        <f aca="false">L10</f>
        <v>0</v>
      </c>
      <c r="M11" s="59" t="n">
        <f aca="false">K11+L11</f>
        <v>0</v>
      </c>
      <c r="N11" s="59" t="n">
        <f aca="false">H11+M11</f>
        <v>91</v>
      </c>
      <c r="O11" s="69" t="str">
        <f aca="false">O10</f>
        <v>Resolução TSE nº 23.116/2009, alterada pela Resolução TSE nº 23.645/2021 . A Portaria TSE nº  42/2024 fixou o valor atual</v>
      </c>
      <c r="P11" s="68" t="s">
        <v>92</v>
      </c>
      <c r="Q11" s="68" t="str">
        <f aca="false">Q10</f>
        <v>Resolução TSE nº 23.116/2009, alterada pela Resolução TSE nº 23.645/2021 . A Portaria TSE nº  42/2024 fixou o valor atual</v>
      </c>
      <c r="R11" s="43"/>
    </row>
    <row r="12" customFormat="false" ht="79.5" hidden="false" customHeight="true" outlineLevel="0" collapsed="false">
      <c r="A12" s="58" t="s">
        <v>67</v>
      </c>
      <c r="B12" s="59" t="n">
        <f aca="false">E11</f>
        <v>91</v>
      </c>
      <c r="C12" s="60" t="n">
        <v>1</v>
      </c>
      <c r="D12" s="60" t="n">
        <v>1</v>
      </c>
      <c r="E12" s="59" t="n">
        <f aca="false">B12+C12-D12</f>
        <v>91</v>
      </c>
      <c r="F12" s="64" t="n">
        <f aca="false">F11</f>
        <v>0</v>
      </c>
      <c r="G12" s="80" t="n">
        <f aca="false">E12</f>
        <v>91</v>
      </c>
      <c r="H12" s="63" t="n">
        <f aca="false">F12+G12</f>
        <v>91</v>
      </c>
      <c r="I12" s="64" t="n">
        <f aca="false">I11</f>
        <v>0</v>
      </c>
      <c r="J12" s="80" t="n">
        <v>0</v>
      </c>
      <c r="K12" s="63" t="n">
        <f aca="false">I12+J12</f>
        <v>0</v>
      </c>
      <c r="L12" s="80" t="n">
        <f aca="false">L11</f>
        <v>0</v>
      </c>
      <c r="M12" s="59" t="n">
        <f aca="false">K12+L12</f>
        <v>0</v>
      </c>
      <c r="N12" s="59" t="n">
        <f aca="false">H12+M12</f>
        <v>91</v>
      </c>
      <c r="O12" s="69" t="str">
        <f aca="false">O11</f>
        <v>Resolução TSE nº 23.116/2009, alterada pela Resolução TSE nº 23.645/2021 . A Portaria TSE nº  42/2024 fixou o valor atual</v>
      </c>
      <c r="P12" s="68" t="s">
        <v>93</v>
      </c>
      <c r="Q12" s="68" t="str">
        <f aca="false">Q11</f>
        <v>Resolução TSE nº 23.116/2009, alterada pela Resolução TSE nº 23.645/2021 . A Portaria TSE nº  42/2024 fixou o valor atual</v>
      </c>
      <c r="R12" s="43"/>
    </row>
    <row r="13" customFormat="false" ht="79.5" hidden="false" customHeight="true" outlineLevel="0" collapsed="false">
      <c r="A13" s="58" t="s">
        <v>68</v>
      </c>
      <c r="B13" s="59" t="n">
        <f aca="false">E12</f>
        <v>91</v>
      </c>
      <c r="C13" s="60" t="n">
        <v>3</v>
      </c>
      <c r="D13" s="60" t="n">
        <v>1</v>
      </c>
      <c r="E13" s="59" t="n">
        <f aca="false">B13+C13-D13</f>
        <v>93</v>
      </c>
      <c r="F13" s="64" t="n">
        <f aca="false">F12</f>
        <v>0</v>
      </c>
      <c r="G13" s="80" t="n">
        <f aca="false">E13</f>
        <v>93</v>
      </c>
      <c r="H13" s="63" t="n">
        <f aca="false">F13+G13</f>
        <v>93</v>
      </c>
      <c r="I13" s="64" t="n">
        <f aca="false">I12</f>
        <v>0</v>
      </c>
      <c r="J13" s="80" t="n">
        <v>0</v>
      </c>
      <c r="K13" s="63" t="n">
        <f aca="false">I13+J13</f>
        <v>0</v>
      </c>
      <c r="L13" s="80" t="n">
        <f aca="false">L12</f>
        <v>0</v>
      </c>
      <c r="M13" s="59" t="n">
        <f aca="false">K13+L13</f>
        <v>0</v>
      </c>
      <c r="N13" s="59" t="n">
        <f aca="false">H13+M13</f>
        <v>93</v>
      </c>
      <c r="O13" s="69" t="str">
        <f aca="false">O12</f>
        <v>Resolução TSE nº 23.116/2009, alterada pela Resolução TSE nº 23.645/2021 . A Portaria TSE nº  42/2024 fixou o valor atual</v>
      </c>
      <c r="P13" s="68" t="s">
        <v>94</v>
      </c>
      <c r="Q13" s="68" t="str">
        <f aca="false">Q12</f>
        <v>Resolução TSE nº 23.116/2009, alterada pela Resolução TSE nº 23.645/2021 . A Portaria TSE nº  42/2024 fixou o valor atual</v>
      </c>
      <c r="R13" s="43"/>
    </row>
    <row r="14" customFormat="false" ht="79.5" hidden="false" customHeight="true" outlineLevel="0" collapsed="false">
      <c r="A14" s="58" t="s">
        <v>69</v>
      </c>
      <c r="B14" s="59" t="n">
        <f aca="false">E13</f>
        <v>93</v>
      </c>
      <c r="C14" s="60" t="n">
        <v>6</v>
      </c>
      <c r="D14" s="60" t="n">
        <v>7</v>
      </c>
      <c r="E14" s="59" t="n">
        <f aca="false">B14+C14-D14</f>
        <v>92</v>
      </c>
      <c r="F14" s="64" t="n">
        <f aca="false">F13</f>
        <v>0</v>
      </c>
      <c r="G14" s="80" t="n">
        <f aca="false">E14</f>
        <v>92</v>
      </c>
      <c r="H14" s="63" t="n">
        <f aca="false">F14+G14</f>
        <v>92</v>
      </c>
      <c r="I14" s="64" t="n">
        <f aca="false">I13</f>
        <v>0</v>
      </c>
      <c r="J14" s="80" t="n">
        <v>0</v>
      </c>
      <c r="K14" s="63" t="n">
        <f aca="false">I14+J14</f>
        <v>0</v>
      </c>
      <c r="L14" s="80" t="n">
        <f aca="false">L13</f>
        <v>0</v>
      </c>
      <c r="M14" s="59" t="n">
        <f aca="false">K14+L14</f>
        <v>0</v>
      </c>
      <c r="N14" s="59" t="n">
        <f aca="false">H14+M14</f>
        <v>92</v>
      </c>
      <c r="O14" s="69" t="str">
        <f aca="false">O13</f>
        <v>Resolução TSE nº 23.116/2009, alterada pela Resolução TSE nº 23.645/2021 . A Portaria TSE nº  42/2024 fixou o valor atual</v>
      </c>
      <c r="P14" s="68" t="s">
        <v>95</v>
      </c>
      <c r="Q14" s="68" t="str">
        <f aca="false">Q13</f>
        <v>Resolução TSE nº 23.116/2009, alterada pela Resolução TSE nº 23.645/2021 . A Portaria TSE nº  42/2024 fixou o valor atual</v>
      </c>
      <c r="R14" s="43"/>
    </row>
    <row r="15" customFormat="false" ht="79.5" hidden="false" customHeight="true" outlineLevel="0" collapsed="false">
      <c r="A15" s="58" t="s">
        <v>70</v>
      </c>
      <c r="B15" s="59" t="n">
        <f aca="false">E14</f>
        <v>92</v>
      </c>
      <c r="C15" s="60" t="n">
        <v>3</v>
      </c>
      <c r="D15" s="60" t="n">
        <v>3</v>
      </c>
      <c r="E15" s="59" t="n">
        <f aca="false">B15+C15-D15</f>
        <v>92</v>
      </c>
      <c r="F15" s="64" t="n">
        <f aca="false">F14</f>
        <v>0</v>
      </c>
      <c r="G15" s="80" t="n">
        <f aca="false">E15</f>
        <v>92</v>
      </c>
      <c r="H15" s="63" t="n">
        <f aca="false">F15+G15</f>
        <v>92</v>
      </c>
      <c r="I15" s="64" t="n">
        <f aca="false">I14</f>
        <v>0</v>
      </c>
      <c r="J15" s="80" t="n">
        <v>0</v>
      </c>
      <c r="K15" s="63" t="n">
        <f aca="false">I15+J15</f>
        <v>0</v>
      </c>
      <c r="L15" s="80" t="n">
        <f aca="false">L14</f>
        <v>0</v>
      </c>
      <c r="M15" s="59" t="n">
        <f aca="false">K15+L15</f>
        <v>0</v>
      </c>
      <c r="N15" s="59" t="n">
        <f aca="false">H15+M15</f>
        <v>92</v>
      </c>
      <c r="O15" s="69" t="str">
        <f aca="false">O14</f>
        <v>Resolução TSE nº 23.116/2009, alterada pela Resolução TSE nº 23.645/2021 . A Portaria TSE nº  42/2024 fixou o valor atual</v>
      </c>
      <c r="P15" s="68" t="s">
        <v>96</v>
      </c>
      <c r="Q15" s="68" t="str">
        <f aca="false">Q14</f>
        <v>Resolução TSE nº 23.116/2009, alterada pela Resolução TSE nº 23.645/2021 . A Portaria TSE nº  42/2024 fixou o valor atual</v>
      </c>
      <c r="R15" s="43"/>
    </row>
    <row r="16" customFormat="false" ht="79.5" hidden="false" customHeight="true" outlineLevel="0" collapsed="false">
      <c r="A16" s="58" t="s">
        <v>71</v>
      </c>
      <c r="B16" s="59" t="n">
        <f aca="false">E15</f>
        <v>92</v>
      </c>
      <c r="C16" s="70" t="n">
        <v>1</v>
      </c>
      <c r="D16" s="71" t="n">
        <v>4</v>
      </c>
      <c r="E16" s="59" t="n">
        <f aca="false">B16+C16-D16</f>
        <v>89</v>
      </c>
      <c r="F16" s="64" t="n">
        <f aca="false">F15</f>
        <v>0</v>
      </c>
      <c r="G16" s="80" t="n">
        <f aca="false">E16</f>
        <v>89</v>
      </c>
      <c r="H16" s="63" t="n">
        <f aca="false">F16+G16</f>
        <v>89</v>
      </c>
      <c r="I16" s="64" t="n">
        <f aca="false">I15</f>
        <v>0</v>
      </c>
      <c r="J16" s="80" t="n">
        <v>0</v>
      </c>
      <c r="K16" s="63" t="n">
        <f aca="false">I16+J16</f>
        <v>0</v>
      </c>
      <c r="L16" s="80" t="n">
        <f aca="false">L15</f>
        <v>0</v>
      </c>
      <c r="M16" s="59" t="n">
        <f aca="false">K16+L16</f>
        <v>0</v>
      </c>
      <c r="N16" s="59" t="n">
        <f aca="false">H16+M16</f>
        <v>89</v>
      </c>
      <c r="O16" s="69" t="str">
        <f aca="false">O15</f>
        <v>Resolução TSE nº 23.116/2009, alterada pela Resolução TSE nº 23.645/2021 . A Portaria TSE nº  42/2024 fixou o valor atual</v>
      </c>
      <c r="P16" s="72" t="s">
        <v>97</v>
      </c>
      <c r="Q16" s="72" t="str">
        <f aca="false">Q15</f>
        <v>Resolução TSE nº 23.116/2009, alterada pela Resolução TSE nº 23.645/2021 . A Portaria TSE nº  42/2024 fixou o valor atual</v>
      </c>
      <c r="R16" s="43"/>
    </row>
    <row r="17" customFormat="false" ht="79.5" hidden="false" customHeight="true" outlineLevel="0" collapsed="false">
      <c r="A17" s="58" t="s">
        <v>72</v>
      </c>
      <c r="B17" s="59" t="n">
        <f aca="false">E16</f>
        <v>89</v>
      </c>
      <c r="C17" s="70" t="n">
        <v>0</v>
      </c>
      <c r="D17" s="71" t="n">
        <v>0</v>
      </c>
      <c r="E17" s="59" t="n">
        <f aca="false">B17+C17-D17</f>
        <v>89</v>
      </c>
      <c r="F17" s="64" t="n">
        <f aca="false">F16</f>
        <v>0</v>
      </c>
      <c r="G17" s="80" t="n">
        <f aca="false">E17</f>
        <v>89</v>
      </c>
      <c r="H17" s="63" t="n">
        <f aca="false">F17+G17</f>
        <v>89</v>
      </c>
      <c r="I17" s="64" t="n">
        <f aca="false">I16</f>
        <v>0</v>
      </c>
      <c r="J17" s="80" t="n">
        <v>0</v>
      </c>
      <c r="K17" s="63" t="n">
        <f aca="false">I17+J17</f>
        <v>0</v>
      </c>
      <c r="L17" s="80" t="n">
        <f aca="false">L16</f>
        <v>0</v>
      </c>
      <c r="M17" s="59" t="n">
        <f aca="false">K17+L17</f>
        <v>0</v>
      </c>
      <c r="N17" s="59" t="n">
        <f aca="false">H17+M17</f>
        <v>89</v>
      </c>
      <c r="O17" s="69" t="str">
        <f aca="false">O16</f>
        <v>Resolução TSE nº 23.116/2009, alterada pela Resolução TSE nº 23.645/2021 . A Portaria TSE nº  42/2024 fixou o valor atual</v>
      </c>
      <c r="P17" s="72"/>
      <c r="Q17" s="72" t="str">
        <f aca="false">Q16</f>
        <v>Resolução TSE nº 23.116/2009, alterada pela Resolução TSE nº 23.645/2021 . A Portaria TSE nº  42/2024 fixou o valor atual</v>
      </c>
      <c r="R17" s="43"/>
    </row>
    <row r="18" customFormat="false" ht="79.5" hidden="false" customHeight="true" outlineLevel="0" collapsed="false">
      <c r="A18" s="58" t="s">
        <v>73</v>
      </c>
      <c r="B18" s="59" t="n">
        <f aca="false">E17</f>
        <v>89</v>
      </c>
      <c r="C18" s="70" t="n">
        <v>0</v>
      </c>
      <c r="D18" s="71" t="n">
        <v>0</v>
      </c>
      <c r="E18" s="59" t="n">
        <f aca="false">B18+C18-D18</f>
        <v>89</v>
      </c>
      <c r="F18" s="64" t="n">
        <f aca="false">F17</f>
        <v>0</v>
      </c>
      <c r="G18" s="80" t="n">
        <f aca="false">E18</f>
        <v>89</v>
      </c>
      <c r="H18" s="63" t="n">
        <f aca="false">F18+G18</f>
        <v>89</v>
      </c>
      <c r="I18" s="64" t="n">
        <f aca="false">I17</f>
        <v>0</v>
      </c>
      <c r="J18" s="80" t="n">
        <v>0</v>
      </c>
      <c r="K18" s="63" t="n">
        <f aca="false">I18+J18</f>
        <v>0</v>
      </c>
      <c r="L18" s="80" t="n">
        <f aca="false">L17</f>
        <v>0</v>
      </c>
      <c r="M18" s="59" t="n">
        <f aca="false">K18+L18</f>
        <v>0</v>
      </c>
      <c r="N18" s="59" t="n">
        <f aca="false">H18+M18</f>
        <v>89</v>
      </c>
      <c r="O18" s="69" t="str">
        <f aca="false">O17</f>
        <v>Resolução TSE nº 23.116/2009, alterada pela Resolução TSE nº 23.645/2021 . A Portaria TSE nº  42/2024 fixou o valor atual</v>
      </c>
      <c r="P18" s="72"/>
      <c r="Q18" s="72" t="str">
        <f aca="false">Q17</f>
        <v>Resolução TSE nº 23.116/2009, alterada pela Resolução TSE nº 23.645/2021 . A Portaria TSE nº  42/2024 fixou o valor atual</v>
      </c>
      <c r="R18" s="43"/>
    </row>
    <row r="19" customFormat="false" ht="79.5" hidden="false" customHeight="true" outlineLevel="0" collapsed="false">
      <c r="A19" s="58" t="s">
        <v>74</v>
      </c>
      <c r="B19" s="59" t="n">
        <f aca="false">E18</f>
        <v>89</v>
      </c>
      <c r="C19" s="70" t="n">
        <v>0</v>
      </c>
      <c r="D19" s="71" t="n">
        <v>0</v>
      </c>
      <c r="E19" s="59" t="n">
        <f aca="false">B19+C19-D19</f>
        <v>89</v>
      </c>
      <c r="F19" s="64" t="n">
        <f aca="false">F18</f>
        <v>0</v>
      </c>
      <c r="G19" s="80" t="n">
        <f aca="false">E19</f>
        <v>89</v>
      </c>
      <c r="H19" s="63" t="n">
        <f aca="false">F19+G19</f>
        <v>89</v>
      </c>
      <c r="I19" s="64" t="n">
        <f aca="false">I18</f>
        <v>0</v>
      </c>
      <c r="J19" s="80" t="n">
        <v>0</v>
      </c>
      <c r="K19" s="63" t="n">
        <f aca="false">I19+J19</f>
        <v>0</v>
      </c>
      <c r="L19" s="80" t="n">
        <f aca="false">L18</f>
        <v>0</v>
      </c>
      <c r="M19" s="59" t="n">
        <f aca="false">K19+L19</f>
        <v>0</v>
      </c>
      <c r="N19" s="59" t="n">
        <f aca="false">H19+M19</f>
        <v>89</v>
      </c>
      <c r="O19" s="69" t="str">
        <f aca="false">O18</f>
        <v>Resolução TSE nº 23.116/2009, alterada pela Resolução TSE nº 23.645/2021 . A Portaria TSE nº  42/2024 fixou o valor atual</v>
      </c>
      <c r="P19" s="72"/>
      <c r="Q19" s="72" t="str">
        <f aca="false">Q18</f>
        <v>Resolução TSE nº 23.116/2009, alterada pela Resolução TSE nº 23.645/2021 . A Portaria TSE nº  42/2024 fixou o valor atual</v>
      </c>
      <c r="R19" s="43"/>
    </row>
    <row r="20" customFormat="false" ht="79.5" hidden="false" customHeight="true" outlineLevel="0" collapsed="false">
      <c r="A20" s="58" t="s">
        <v>75</v>
      </c>
      <c r="B20" s="59" t="n">
        <f aca="false">E19</f>
        <v>89</v>
      </c>
      <c r="C20" s="70" t="n">
        <v>0</v>
      </c>
      <c r="D20" s="71" t="n">
        <v>0</v>
      </c>
      <c r="E20" s="59" t="n">
        <f aca="false">B20+C20-D20</f>
        <v>89</v>
      </c>
      <c r="F20" s="64" t="n">
        <f aca="false">F19</f>
        <v>0</v>
      </c>
      <c r="G20" s="80" t="n">
        <f aca="false">E20</f>
        <v>89</v>
      </c>
      <c r="H20" s="63" t="n">
        <f aca="false">F20+G20</f>
        <v>89</v>
      </c>
      <c r="I20" s="64" t="n">
        <f aca="false">I19</f>
        <v>0</v>
      </c>
      <c r="J20" s="80" t="n">
        <v>0</v>
      </c>
      <c r="K20" s="63" t="n">
        <f aca="false">I20+J20</f>
        <v>0</v>
      </c>
      <c r="L20" s="80" t="n">
        <f aca="false">L19</f>
        <v>0</v>
      </c>
      <c r="M20" s="59" t="n">
        <f aca="false">K20+L20</f>
        <v>0</v>
      </c>
      <c r="N20" s="59" t="n">
        <f aca="false">H20+M20</f>
        <v>89</v>
      </c>
      <c r="O20" s="69" t="str">
        <f aca="false">O19</f>
        <v>Resolução TSE nº 23.116/2009, alterada pela Resolução TSE nº 23.645/2021 . A Portaria TSE nº  42/2024 fixou o valor atual</v>
      </c>
      <c r="P20" s="72"/>
      <c r="Q20" s="72" t="str">
        <f aca="false">Q19</f>
        <v>Resolução TSE nº 23.116/2009, alterada pela Resolução TSE nº 23.645/2021 . A Portaria TSE nº  42/2024 fixou o valor atual</v>
      </c>
      <c r="R20" s="43"/>
    </row>
    <row r="21" customFormat="false" ht="19.5" hidden="false" customHeight="true" outlineLevel="0" collapsed="false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43"/>
    </row>
  </sheetData>
  <mergeCells count="14">
    <mergeCell ref="A1:Q1"/>
    <mergeCell ref="A2:Q2"/>
    <mergeCell ref="D3:E3"/>
    <mergeCell ref="D4:E4"/>
    <mergeCell ref="A6:A8"/>
    <mergeCell ref="B6:E6"/>
    <mergeCell ref="F6:N6"/>
    <mergeCell ref="O6:O8"/>
    <mergeCell ref="P6:P8"/>
    <mergeCell ref="Q6:Q8"/>
    <mergeCell ref="B7:E7"/>
    <mergeCell ref="F7:H7"/>
    <mergeCell ref="I7:M7"/>
    <mergeCell ref="N7:N8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2025-09-05T14:34:07Z</dcterms:created>
  <dc:creator>Apache POI</dc:creator>
  <dc:description/>
  <dc:language>pt-BR</dc:language>
  <cp:lastModifiedBy/>
  <dcterms:modified xsi:type="dcterms:W3CDTF">2025-11-17T13:22:47Z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